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320" windowHeight="15876" tabRatio="963" activeTab="0"/>
  </bookViews>
  <sheets>
    <sheet name="KOPT" sheetId="1" r:id="rId1"/>
    <sheet name="KOPS" sheetId="2" r:id="rId2"/>
    <sheet name="Tvertne" sheetId="3" r:id="rId3"/>
    <sheet name="K1S" sheetId="4" r:id="rId4"/>
    <sheet name="ELT" sheetId="5" r:id="rId5"/>
  </sheets>
  <definedNames>
    <definedName name="_xlnm.Print_Area" localSheetId="4">'ELT'!$A$1:$O$77</definedName>
    <definedName name="_xlnm.Print_Area" localSheetId="3">'K1S'!$A$1:$O$35</definedName>
    <definedName name="_xlnm.Print_Area" localSheetId="1">'KOPS'!$A$1:$H$37</definedName>
    <definedName name="_xlnm.Print_Area" localSheetId="0">'KOPT'!$A$1:$C$23</definedName>
    <definedName name="_xlnm.Print_Area" localSheetId="2">'Tvertne'!$A$1:$O$40</definedName>
    <definedName name="_xlnm.Print_Titles" localSheetId="4">'ELT'!$12:$12</definedName>
    <definedName name="_xlnm.Print_Titles" localSheetId="3">'K1S'!$12:$12</definedName>
    <definedName name="_xlnm.Print_Titles" localSheetId="1">'KOPS'!$14:$17</definedName>
    <definedName name="_xlnm.Print_Titles" localSheetId="0">'KOPT'!$7:$11</definedName>
    <definedName name="_xlnm.Print_Titles" localSheetId="2">'Tvertne'!$12:$12</definedName>
  </definedNames>
  <calcPr fullCalcOnLoad="1"/>
</workbook>
</file>

<file path=xl/sharedStrings.xml><?xml version="1.0" encoding="utf-8"?>
<sst xmlns="http://schemas.openxmlformats.org/spreadsheetml/2006/main" count="284" uniqueCount="149">
  <si>
    <t>KOPĀ</t>
  </si>
  <si>
    <t>Nr.p.k.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</si>
  <si>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</si>
  <si>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</si>
  <si>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</si>
  <si>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</si>
  <si>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</si>
  <si>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</si>
  <si>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Kopējā darbietilpība, c/st</t>
  </si>
  <si>
    <t>Kods, tāmes Nr.</t>
  </si>
  <si>
    <t>Tai skaitā</t>
  </si>
  <si>
    <t>Kopā</t>
  </si>
  <si>
    <t>PAVISAM KOPĀ</t>
  </si>
  <si>
    <t>Objekta nosaukums</t>
  </si>
  <si>
    <t>Sastādīja</t>
  </si>
  <si>
    <t>t.sk. darba aizsardzībai</t>
  </si>
  <si>
    <t>PVN 21%</t>
  </si>
  <si>
    <t>Darba samaksas likme (euro/h)</t>
  </si>
  <si>
    <t>BŪVNIECĪBAS KOPTĀME</t>
  </si>
  <si>
    <t xml:space="preserve"> 1-1</t>
  </si>
  <si>
    <t>Būvdarbu nosaukums</t>
  </si>
  <si>
    <t>Būvdarbu veids vai konstruktīvā elementa nosaukums</t>
  </si>
  <si>
    <t>Darba alga</t>
  </si>
  <si>
    <t>Būvizstrādājumi</t>
  </si>
  <si>
    <t xml:space="preserve">Mehānismi </t>
  </si>
  <si>
    <t xml:space="preserve">Kopā </t>
  </si>
  <si>
    <t xml:space="preserve">Būvizstrādājumi </t>
  </si>
  <si>
    <t>Mehānismi</t>
  </si>
  <si>
    <t>Summa</t>
  </si>
  <si>
    <t>(paraksts un ta atšifrējums, datums)</t>
  </si>
  <si>
    <t>(būvdarbu veids vai konstruktīvā elementa nosaukums)</t>
  </si>
  <si>
    <t>Tāmes izmaksas</t>
  </si>
  <si>
    <t xml:space="preserve">Darba alga </t>
  </si>
  <si>
    <t>Par kopējo summu, euro</t>
  </si>
  <si>
    <t>Lokāla tāme Nr.1-1</t>
  </si>
  <si>
    <r>
      <t>Tāmes tiešās izmaksas</t>
    </r>
    <r>
      <rPr>
        <i/>
        <sz val="11"/>
        <rFont val="Arial"/>
        <family val="2"/>
      </rPr>
      <t xml:space="preserve"> euro</t>
    </r>
    <r>
      <rPr>
        <sz val="11"/>
        <rFont val="Arial"/>
        <family val="2"/>
      </rPr>
      <t xml:space="preserve"> bez PVN</t>
    </r>
  </si>
  <si>
    <t>Kopsavilkuma aprēķins Nr.1</t>
  </si>
  <si>
    <t>Pārbaudīja</t>
  </si>
  <si>
    <t>Tiešās izmaksas kopā, t. sk. darba devēja sociālais nodoklis (24,09%)</t>
  </si>
  <si>
    <t>Sertifikāta Nr.</t>
  </si>
  <si>
    <t xml:space="preserve"> 1-2</t>
  </si>
  <si>
    <t xml:space="preserve"> 1-3</t>
  </si>
  <si>
    <t>kpl.</t>
  </si>
  <si>
    <t>gb.</t>
  </si>
  <si>
    <r>
      <t>m</t>
    </r>
    <r>
      <rPr>
        <vertAlign val="superscript"/>
        <sz val="10"/>
        <rFont val="Arial"/>
        <family val="2"/>
      </rPr>
      <t>2</t>
    </r>
  </si>
  <si>
    <t>Lokāla tāme Nr.1-2</t>
  </si>
  <si>
    <t>m</t>
  </si>
  <si>
    <t xml:space="preserve">Gruntsūdens atsūknēšana vai novadīšana </t>
  </si>
  <si>
    <t>Augsnes seguma noņemšana un virskārtas atjaunošana ar zāliena sēšanu</t>
  </si>
  <si>
    <t>Lokāla tāme Nr.1-3</t>
  </si>
  <si>
    <t xml:space="preserve">0,4/0,23kV līnijas izbūve </t>
  </si>
  <si>
    <t>Gofrēta caurule melna, UV izturīga D=25mm, 750N</t>
  </si>
  <si>
    <t>Signāllente</t>
  </si>
  <si>
    <t>Pārējie metāla un montāžas izstrādājumi</t>
  </si>
  <si>
    <t>Nulles kopne</t>
  </si>
  <si>
    <t>Zemējuma kontūrs</t>
  </si>
  <si>
    <t>m3</t>
  </si>
  <si>
    <r>
      <t xml:space="preserve">Objekta nosaukums: </t>
    </r>
    <r>
      <rPr>
        <i/>
        <sz val="11"/>
        <rFont val="Arial"/>
        <family val="2"/>
      </rPr>
      <t>Asenizācijas notekūdeņu pieņemšanas punkta būvniecība Maltas ciemata notekūdeņu attīrīšanas iekārtu teritorijā Franča Trasuna ielā 45, Maltā, Maltas pagastā, Rēzeknes  novadā</t>
    </r>
  </si>
  <si>
    <r>
      <t xml:space="preserve">Būves nosaukums: </t>
    </r>
    <r>
      <rPr>
        <i/>
        <sz val="11"/>
        <rFont val="Arial"/>
        <family val="2"/>
      </rPr>
      <t>Asenizācijas notekūdeņu pieņemšanas punkta būvniecība Maltas ciemata notekūdeņu attīrīšanas iekārtu teritorijā Franča Trasuna ielā 45, Maltā, Maltas pagastā, Rēzeknes  novadā</t>
    </r>
  </si>
  <si>
    <r>
      <t xml:space="preserve">Objekta adrese: </t>
    </r>
    <r>
      <rPr>
        <i/>
        <sz val="11"/>
        <rFont val="Arial"/>
        <family val="2"/>
      </rPr>
      <t>Franča Trasuna iela 45, Maltā, Maltas pagastā, Rēzeknes  novadā</t>
    </r>
  </si>
  <si>
    <t xml:space="preserve"> Asenizācijas notekūdeņu pieņemšanas punkta būvniecība Maltas ciemata notekūdeņu attīrīšanas iekārtu teritorijā Franča Trasuna ielā 45, Maltā, Maltas pagastā, Rēzeknes  novadā</t>
  </si>
  <si>
    <r>
      <t>Objekta izmaksas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 xml:space="preserve">) </t>
    </r>
  </si>
  <si>
    <t>ASENIZĀCIJAS TVERTNE AR APRĪKOJUMU</t>
  </si>
  <si>
    <t>Tehniskā ūdens sūknis Q = 6 m3/h; H = 5 m; U = 230V; N = 0,37 kW ar stiprinājumiem otrreizējā nostādinātājā</t>
  </si>
  <si>
    <t>Kanalizācijas sūknis Q = 6 m3/h, H = 55 m, U = 230V, N = 0,55 kW ar pludiņu sistēmu</t>
  </si>
  <si>
    <t>Mikseris U=230V, P2=0.75kW  ar stiprinājumiem</t>
  </si>
  <si>
    <t>Asenizācijas notekūdeņu tvertne ar apsaisti</t>
  </si>
  <si>
    <t xml:space="preserve">Personāla apmācība ar tehnoloģiskām iekārtām </t>
  </si>
  <si>
    <t>CAURUĻVADU IERĪKOŠANA</t>
  </si>
  <si>
    <t>Tehnoloģiskā spiedvada izbūve no PE100 SDR17 materiāla PN 10 caurulēm ārējais diametrs: 50mm , būvgrāvī, dziļums: 1.0 līdz  1.5 m   virs gruntsūdens līmeņa būvgrāvī - ieskaitot izlīdzinošo kārtu (smilts), apbērumu, tranšejas rakšanu un aizbēršanu un pārbaudi zem spiediena</t>
  </si>
  <si>
    <t>Kanalizācijas spiedvada izbūve no PE100 SDR17 materiāla PN 10 caurulēm ārējais diametrs: 63mm , būvgrāvī, dziļums: nepārsniedzot  1.0 līdz  1.5 m   virs gruntsūdens līmeņa būvgrāvī - ieskaitot izlīdzinošo kārtu (smilts), apbērumu, tranšejas rakšanu un aizbēršanu un pārbaudi zem spiediena</t>
  </si>
  <si>
    <t>Ārējo kanalizācijas tīklu ierīkošana</t>
  </si>
  <si>
    <t>Tehnoloģiskā spiedvada izbūve no PE100 SDR17 materiāla PN 10 caurulēm ārējais diametrs: 50mm  montāža ar stipirinājumiem</t>
  </si>
  <si>
    <t xml:space="preserve"> Spiedvada izbūve no PE100 SDR17 materiāla PN 10 caurulēm ārējais diametrs: 63mm  montāža ar stipirinājumiem</t>
  </si>
  <si>
    <t>EM dubultuzmava OD50 mm</t>
  </si>
  <si>
    <t>EM dubultuzmava OD63 mm</t>
  </si>
  <si>
    <t>Otrreizejā nostādinātāja atsūknēšana</t>
  </si>
  <si>
    <t>Tērauda barjera DN100 mm, ar stiprinājumiem gruntī</t>
  </si>
  <si>
    <t>Cauruma urbšana pamatos  ar hermetizāciju</t>
  </si>
  <si>
    <t>EM PE līkums OD50mm, 90°</t>
  </si>
  <si>
    <t>EM PE līkums OD63mm, 90°</t>
  </si>
  <si>
    <t>Pretvārsts DN40 ar savienotājuzmavām</t>
  </si>
  <si>
    <t>Dažādi</t>
  </si>
  <si>
    <t>Iekšējo kanalizācijas tīklu ierīkošana</t>
  </si>
  <si>
    <t>Nestabīlas grunts nomaiņa</t>
  </si>
  <si>
    <t>Rūpnieciski ražotas notekūdeņu tvertnes V-20 m3 tvertnes iegāde, piegāde un montāža būvbedrē uz sagatavotas pamatnes ar stiprināšanu un būvbedres aizbēršanu</t>
  </si>
  <si>
    <t>Būvbedres rakšana ar sienu malu nostiprināšanu, lieko grunti pārvietojot uzbērumā un izvedot</t>
  </si>
  <si>
    <t>Atkritumu konteinera 140 l uzstādīšana</t>
  </si>
  <si>
    <t xml:space="preserve">Nerūsošā tērauda redeļu grozs </t>
  </si>
  <si>
    <t>Kabelis ar vara dzīslām СYKY 5x4,0mm2</t>
  </si>
  <si>
    <t>Kabelis ar vara dzīslām, gumijas H07RN-F 3G1.5</t>
  </si>
  <si>
    <t>Savienojuma uzmava 3x1.5mm kabeļiem, ārēja</t>
  </si>
  <si>
    <t>Caurule, gofrēta PE, 50mm, 450N</t>
  </si>
  <si>
    <t xml:space="preserve">Metāla kabeļa nosegkārba L=2.5m, 30-60mm </t>
  </si>
  <si>
    <t>PVC gluda montāžas caurule D20 ar stiprinājumiem un likumiem</t>
  </si>
  <si>
    <t>Metāla sadale Orion Plus 500x400x160 IP65 ar montāžas plati un Din sliedēm IP65, metāl.(GS-1)</t>
  </si>
  <si>
    <t>Sadalnes kāja H=1.25m Sadalnes kāja H=1.25m Zn</t>
  </si>
  <si>
    <t>Ievadslēdzis 3p, Din sliedei, SHD203/25 In=25A, 400V</t>
  </si>
  <si>
    <t>Minimālā sprieguma atkabe  UVT51J, 220~240V 50Hz</t>
  </si>
  <si>
    <t>Daudz funkciju laika relejs CRM-91H/230</t>
  </si>
  <si>
    <t>Relejs CR-M230AC4, 4c/o 6A 230V</t>
  </si>
  <si>
    <t>Releja pamatne CR-M4SS, 2/4 c/o</t>
  </si>
  <si>
    <t>Spiedpoga ar indikācijas iespēju  Ex9P1 FI g ,IP65, zaļa</t>
  </si>
  <si>
    <t>Spiedpoga  Ex9P1 FI r ,IP65, sarkanā</t>
  </si>
  <si>
    <t>Spiedpoga avārijas sarkanā Ex9P1 M r, IP65</t>
  </si>
  <si>
    <t>Signāla lampa galva Ex9P1 PI w, balts</t>
  </si>
  <si>
    <t xml:space="preserve">Pamatne priekš 3 kont  Ex9P1 B3 </t>
  </si>
  <si>
    <t>Kontakt priekš P1 1NO Ex9P1 ,1NO</t>
  </si>
  <si>
    <t>Kontakt priekš P1 1NC Ex9P1 1NC</t>
  </si>
  <si>
    <t>Led modulis Ex9P1 LEDw 110V-230V AC</t>
  </si>
  <si>
    <t>Kontaktors C ProM Compact ESB, ESB16-11N-06, 2P 16A 230VAC/DC 1NO/1N</t>
  </si>
  <si>
    <t>Kontaktors ProM Compact ESB, ESB20-20N-06, 2P 20A 230VAC/DC 2NO</t>
  </si>
  <si>
    <t xml:space="preserve">Sildītājs sadalnēm 21W 230VAC IP20 pelēks </t>
  </si>
  <si>
    <t>ClimaSys CC Termostats 0…60°C - 1NO/NC - °С</t>
  </si>
  <si>
    <t>Automāts 6kA, 1P,  SH201-C6, 1C6A</t>
  </si>
  <si>
    <t>Automāts 6kA, 1P, 1B6A</t>
  </si>
  <si>
    <t>Automāts 6kA, 3P, 25A, 3C25A</t>
  </si>
  <si>
    <t>Ķemmveida fāzes kopne, 3f, 24 mod.</t>
  </si>
  <si>
    <t>Vads, vara, H07V-K 1x4mm2</t>
  </si>
  <si>
    <t>Pārējie metāla un montāžas izstrādājumi (ieskaitot kabeļu IP65 ievadus, sadalnes vadi, spailes)</t>
  </si>
  <si>
    <t>Zemējuma stienis, D16mm;3m</t>
  </si>
  <si>
    <t>Horizontālais zemētājs , Fe/Zn 30mm x 3.5mm</t>
  </si>
  <si>
    <t>Pretkorozijas lenta, 3m</t>
  </si>
  <si>
    <t>Zemējuma vads dz/zaļš , H07V-K 1x16 mm2</t>
  </si>
  <si>
    <t>Zemējuma vads dz/zaļš, H07V-K 1x6 mm2</t>
  </si>
  <si>
    <t> Parējas spaile , SM2.11</t>
  </si>
  <si>
    <t>Tranšeju rakšana/aizberšana ar blietēšanu 1 vai 2 kabelim/caurulēm, 0.7m dziļumā</t>
  </si>
  <si>
    <t xml:space="preserve">Tranšeju rakšana/aizberšana ar blietēšanu 3 vai 5 kabelim/caurulēm, 0.7 m dziļumā </t>
  </si>
  <si>
    <t>Tranšeju rakšana/aizberšana ar blietēšanu zem.konturam</t>
  </si>
  <si>
    <t>kompl</t>
  </si>
  <si>
    <t>gab.</t>
  </si>
  <si>
    <t>kompl.</t>
  </si>
  <si>
    <t xml:space="preserve">gab. </t>
  </si>
  <si>
    <t>Motora aizsardzības automatslēdzis Noark Ex9S32A 4A (0.75kW) 230V I/r=2.5-4A; I/i=50A;Icu=50kA</t>
  </si>
  <si>
    <t>Motora aizsardzības automatslēdzis Noark Ex9S32A 2.5A (0.37kW) 230V I/r=1.6-2.5A; I/i=50A;Icu=50kA</t>
  </si>
  <si>
    <r>
      <t xml:space="preserve">Sadalņu iekārtas un ierīces </t>
    </r>
    <r>
      <rPr>
        <sz val="10"/>
        <rFont val="Arial"/>
        <family val="2"/>
      </rPr>
      <t> </t>
    </r>
  </si>
  <si>
    <r>
      <t>Pamatdarbi</t>
    </r>
    <r>
      <rPr>
        <sz val="11"/>
        <rFont val="Arial"/>
        <family val="2"/>
      </rPr>
      <t> </t>
    </r>
  </si>
  <si>
    <r>
      <t>Tāmes tiešās izmaksas</t>
    </r>
    <r>
      <rPr>
        <i/>
        <sz val="11"/>
        <rFont val="Arial"/>
        <family val="2"/>
      </rPr>
      <t xml:space="preserve"> euro</t>
    </r>
    <r>
      <rPr>
        <sz val="11"/>
        <rFont val="Arial"/>
        <family val="2"/>
      </rPr>
      <t xml:space="preserve"> bez PVN</t>
    </r>
  </si>
  <si>
    <r>
      <t xml:space="preserve">Kontaktors 1P iCT Acti9 </t>
    </r>
    <r>
      <rPr>
        <sz val="10.5"/>
        <rFont val="Arial"/>
        <family val="2"/>
      </rPr>
      <t>A9C22711,</t>
    </r>
    <r>
      <rPr>
        <sz val="10"/>
        <rFont val="Arial"/>
        <family val="2"/>
      </rPr>
      <t>25A 230V AC 1NO</t>
    </r>
  </si>
  <si>
    <r>
      <t>Zemējuma kopne</t>
    </r>
    <r>
      <rPr>
        <sz val="10.5"/>
        <rFont val="Arial"/>
        <family val="2"/>
      </rPr>
      <t xml:space="preserve"> , KM13N</t>
    </r>
  </si>
  <si>
    <t xml:space="preserve">Pasūtījuma Nr. </t>
  </si>
  <si>
    <t xml:space="preserve">Tāme sastādīta _____.gada tirgus cenās, pamatojoties uz UKT daļu rasējumiem. </t>
  </si>
  <si>
    <t xml:space="preserve">Tāme sastādīta _____.gada tirgus cenās, pamatojoties uz ELT daļu rasējumiem. </t>
  </si>
  <si>
    <t>Tāme sastādīta: _____.gada _________</t>
  </si>
  <si>
    <t xml:space="preserve">Sertifkāta Nr.  </t>
  </si>
  <si>
    <t>______________</t>
  </si>
  <si>
    <t>Virsizdevumi __%</t>
  </si>
  <si>
    <t>Peļņa __%</t>
  </si>
  <si>
    <t xml:space="preserve">ASENIZĀCIJAS TVERTNES ELEKTROAPGĀDE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</si>
</sst>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9"/>
      <name val="Arial"/>
      <family val="2"/>
    </font>
    <font>
      <u val="single"/>
      <sz val="11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u val="single"/>
      <sz val="11"/>
      <name val="Arial"/>
      <family val="2"/>
    </font>
    <font>
      <sz val="10.5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0" fillId="32" borderId="0" xfId="0" applyFont="1" applyFill="1" applyAlignment="1">
      <alignment horizontal="center" vertical="top" wrapText="1"/>
    </xf>
    <xf numFmtId="0" fontId="0" fillId="32" borderId="0" xfId="0" applyFont="1" applyFill="1" applyAlignment="1">
      <alignment horizontal="center" vertical="top"/>
    </xf>
    <xf numFmtId="0" fontId="0" fillId="32" borderId="0" xfId="0" applyFont="1" applyFill="1" applyAlignment="1">
      <alignment vertical="top"/>
    </xf>
    <xf numFmtId="2" fontId="0" fillId="32" borderId="0" xfId="0" applyNumberFormat="1" applyFont="1" applyFill="1" applyAlignment="1">
      <alignment vertical="top"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vertical="top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textRotation="90" wrapText="1"/>
    </xf>
    <xf numFmtId="2" fontId="0" fillId="0" borderId="1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2" fontId="0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2" fontId="0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2" fontId="0" fillId="0" borderId="16" xfId="0" applyNumberFormat="1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 wrapText="1"/>
    </xf>
    <xf numFmtId="2" fontId="3" fillId="0" borderId="0" xfId="0" applyNumberFormat="1" applyFont="1" applyFill="1" applyAlignment="1">
      <alignment horizontal="right" vertical="top"/>
    </xf>
    <xf numFmtId="2" fontId="7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horizontal="right" vertical="top"/>
    </xf>
    <xf numFmtId="2" fontId="4" fillId="0" borderId="0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0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center" vertical="top"/>
    </xf>
    <xf numFmtId="1" fontId="0" fillId="0" borderId="14" xfId="0" applyNumberFormat="1" applyFont="1" applyFill="1" applyBorder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49" fillId="0" borderId="0" xfId="0" applyFont="1" applyFill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Fill="1" applyAlignment="1">
      <alignment horizontal="center" vertical="top"/>
    </xf>
    <xf numFmtId="0" fontId="49" fillId="0" borderId="0" xfId="0" applyFont="1" applyFill="1" applyBorder="1" applyAlignment="1">
      <alignment horizontal="center" vertical="top" wrapText="1"/>
    </xf>
    <xf numFmtId="2" fontId="49" fillId="0" borderId="0" xfId="0" applyNumberFormat="1" applyFont="1" applyFill="1" applyBorder="1" applyAlignment="1">
      <alignment vertical="top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/>
    </xf>
    <xf numFmtId="0" fontId="49" fillId="0" borderId="0" xfId="0" applyFont="1" applyFill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Fill="1" applyAlignment="1">
      <alignment horizontal="center" vertical="top"/>
    </xf>
    <xf numFmtId="0" fontId="49" fillId="0" borderId="0" xfId="0" applyFont="1" applyFill="1" applyAlignment="1">
      <alignment vertical="top" wrapText="1"/>
    </xf>
    <xf numFmtId="0" fontId="49" fillId="0" borderId="0" xfId="0" applyFont="1" applyFill="1" applyAlignment="1">
      <alignment horizontal="center" vertical="top"/>
    </xf>
    <xf numFmtId="2" fontId="49" fillId="0" borderId="0" xfId="0" applyNumberFormat="1" applyFont="1" applyFill="1" applyAlignment="1">
      <alignment vertical="top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vertical="top" wrapText="1"/>
    </xf>
    <xf numFmtId="0" fontId="49" fillId="0" borderId="0" xfId="0" applyFont="1" applyFill="1" applyAlignment="1">
      <alignment vertical="top"/>
    </xf>
    <xf numFmtId="0" fontId="49" fillId="0" borderId="0" xfId="0" applyFont="1" applyFill="1" applyAlignment="1">
      <alignment horizontal="center" vertical="top" wrapText="1"/>
    </xf>
    <xf numFmtId="0" fontId="49" fillId="0" borderId="0" xfId="0" applyFont="1" applyFill="1" applyAlignment="1">
      <alignment vertical="top"/>
    </xf>
    <xf numFmtId="2" fontId="49" fillId="0" borderId="0" xfId="0" applyNumberFormat="1" applyFont="1" applyFill="1" applyAlignment="1">
      <alignment vertical="top"/>
    </xf>
    <xf numFmtId="0" fontId="49" fillId="0" borderId="0" xfId="0" applyFont="1" applyFill="1" applyAlignment="1">
      <alignment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14" fontId="9" fillId="0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0" fillId="32" borderId="0" xfId="0" applyFont="1" applyFill="1" applyAlignment="1">
      <alignment horizontal="center" vertical="top"/>
    </xf>
    <xf numFmtId="0" fontId="0" fillId="32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left" vertical="top"/>
    </xf>
    <xf numFmtId="2" fontId="0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right" vertical="top" wrapText="1"/>
    </xf>
    <xf numFmtId="2" fontId="49" fillId="0" borderId="0" xfId="0" applyNumberFormat="1" applyFont="1" applyAlignment="1">
      <alignment vertical="top"/>
    </xf>
    <xf numFmtId="0" fontId="49" fillId="0" borderId="0" xfId="0" applyFont="1" applyAlignment="1">
      <alignment vertical="top"/>
    </xf>
    <xf numFmtId="0" fontId="0" fillId="0" borderId="0" xfId="0" applyFont="1" applyFill="1" applyAlignment="1">
      <alignment horizontal="left" vertical="top"/>
    </xf>
    <xf numFmtId="0" fontId="0" fillId="32" borderId="0" xfId="0" applyFont="1" applyFill="1" applyAlignment="1">
      <alignment vertical="top"/>
    </xf>
    <xf numFmtId="2" fontId="0" fillId="32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 vertical="top" wrapText="1"/>
    </xf>
    <xf numFmtId="0" fontId="6" fillId="0" borderId="0" xfId="0" applyFont="1" applyAlignment="1">
      <alignment vertical="top"/>
    </xf>
    <xf numFmtId="2" fontId="0" fillId="0" borderId="0" xfId="0" applyNumberFormat="1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left" vertical="top" wrapText="1"/>
    </xf>
    <xf numFmtId="0" fontId="0" fillId="0" borderId="22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2" fontId="0" fillId="0" borderId="24" xfId="0" applyNumberFormat="1" applyFont="1" applyBorder="1" applyAlignment="1">
      <alignment vertical="top"/>
    </xf>
    <xf numFmtId="2" fontId="0" fillId="0" borderId="22" xfId="0" applyNumberFormat="1" applyFont="1" applyBorder="1" applyAlignment="1">
      <alignment vertical="top"/>
    </xf>
    <xf numFmtId="0" fontId="0" fillId="0" borderId="25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25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right" vertical="center"/>
    </xf>
    <xf numFmtId="4" fontId="0" fillId="0" borderId="27" xfId="0" applyNumberFormat="1" applyFont="1" applyBorder="1" applyAlignment="1">
      <alignment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2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0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1" fontId="0" fillId="0" borderId="14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2" fontId="3" fillId="0" borderId="0" xfId="0" applyNumberFormat="1" applyFont="1" applyFill="1" applyAlignment="1">
      <alignment horizontal="right" vertical="top"/>
    </xf>
    <xf numFmtId="2" fontId="7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textRotation="90" wrapText="1"/>
    </xf>
    <xf numFmtId="2" fontId="0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2" fontId="4" fillId="0" borderId="27" xfId="0" applyNumberFormat="1" applyFont="1" applyFill="1" applyBorder="1" applyAlignment="1">
      <alignment vertical="center"/>
    </xf>
    <xf numFmtId="2" fontId="4" fillId="0" borderId="18" xfId="0" applyNumberFormat="1" applyFont="1" applyFill="1" applyBorder="1" applyAlignment="1">
      <alignment vertical="center"/>
    </xf>
    <xf numFmtId="2" fontId="4" fillId="0" borderId="29" xfId="0" applyNumberFormat="1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2" fontId="0" fillId="0" borderId="16" xfId="0" applyNumberFormat="1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horizontal="right" vertical="top"/>
    </xf>
    <xf numFmtId="2" fontId="4" fillId="0" borderId="0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vertical="top"/>
    </xf>
    <xf numFmtId="0" fontId="14" fillId="0" borderId="0" xfId="0" applyFont="1" applyAlignment="1">
      <alignment horizontal="center" vertical="top"/>
    </xf>
    <xf numFmtId="2" fontId="6" fillId="0" borderId="0" xfId="0" applyNumberFormat="1" applyFont="1" applyAlignment="1">
      <alignment vertical="top"/>
    </xf>
    <xf numFmtId="0" fontId="0" fillId="0" borderId="30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 wrapText="1"/>
    </xf>
    <xf numFmtId="4" fontId="0" fillId="0" borderId="28" xfId="0" applyNumberFormat="1" applyFont="1" applyBorder="1" applyAlignment="1">
      <alignment horizontal="right" vertical="top" wrapText="1"/>
    </xf>
    <xf numFmtId="4" fontId="0" fillId="0" borderId="29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vertical="top"/>
    </xf>
    <xf numFmtId="0" fontId="4" fillId="0" borderId="0" xfId="0" applyFont="1" applyAlignment="1">
      <alignment horizontal="center" vertical="top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vertical="top"/>
    </xf>
    <xf numFmtId="0" fontId="4" fillId="0" borderId="14" xfId="0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vertical="top"/>
    </xf>
    <xf numFmtId="0" fontId="9" fillId="0" borderId="14" xfId="0" applyFont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vertical="top" wrapText="1"/>
    </xf>
    <xf numFmtId="0" fontId="4" fillId="0" borderId="28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vertical="top" wrapText="1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0" fillId="0" borderId="19" xfId="0" applyFont="1" applyBorder="1" applyAlignment="1">
      <alignment horizontal="center" vertical="center" textRotation="90"/>
    </xf>
    <xf numFmtId="0" fontId="0" fillId="0" borderId="31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left" vertical="top"/>
    </xf>
    <xf numFmtId="0" fontId="49" fillId="0" borderId="0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center" vertical="center" textRotation="90"/>
    </xf>
    <xf numFmtId="0" fontId="0" fillId="0" borderId="31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textRotation="90"/>
    </xf>
    <xf numFmtId="0" fontId="0" fillId="32" borderId="3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6" fillId="0" borderId="32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2" fontId="0" fillId="0" borderId="19" xfId="0" applyNumberFormat="1" applyFont="1" applyBorder="1" applyAlignment="1">
      <alignment horizontal="center" vertical="center" textRotation="90" wrapText="1"/>
    </xf>
    <xf numFmtId="2" fontId="0" fillId="0" borderId="31" xfId="0" applyNumberFormat="1" applyFont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textRotation="90"/>
    </xf>
    <xf numFmtId="0" fontId="0" fillId="0" borderId="31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indent="6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indent="6"/>
    </xf>
    <xf numFmtId="0" fontId="0" fillId="0" borderId="19" xfId="0" applyFont="1" applyFill="1" applyBorder="1" applyAlignment="1">
      <alignment horizontal="center" vertical="center" textRotation="90"/>
    </xf>
    <xf numFmtId="0" fontId="0" fillId="0" borderId="31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textRotation="90" wrapText="1"/>
    </xf>
    <xf numFmtId="0" fontId="9" fillId="0" borderId="33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2 2" xfId="58"/>
    <cellStyle name="Normal 3 3" xfId="59"/>
    <cellStyle name="Normal 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19050</xdr:rowOff>
    </xdr:from>
    <xdr:to>
      <xdr:col>15</xdr:col>
      <xdr:colOff>0</xdr:colOff>
      <xdr:row>8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9324975" y="1676400"/>
          <a:ext cx="7048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8</xdr:row>
      <xdr:rowOff>47625</xdr:rowOff>
    </xdr:to>
    <xdr:sp>
      <xdr:nvSpPr>
        <xdr:cNvPr id="2" name="Rectangle 1"/>
        <xdr:cNvSpPr>
          <a:spLocks/>
        </xdr:cNvSpPr>
      </xdr:nvSpPr>
      <xdr:spPr>
        <a:xfrm>
          <a:off x="9324975" y="1676400"/>
          <a:ext cx="7048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19050</xdr:rowOff>
    </xdr:from>
    <xdr:to>
      <xdr:col>15</xdr:col>
      <xdr:colOff>0</xdr:colOff>
      <xdr:row>8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9296400" y="1590675"/>
          <a:ext cx="6286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8</xdr:row>
      <xdr:rowOff>47625</xdr:rowOff>
    </xdr:to>
    <xdr:sp>
      <xdr:nvSpPr>
        <xdr:cNvPr id="2" name="Rectangle 1"/>
        <xdr:cNvSpPr>
          <a:spLocks/>
        </xdr:cNvSpPr>
      </xdr:nvSpPr>
      <xdr:spPr>
        <a:xfrm>
          <a:off x="9296400" y="1590675"/>
          <a:ext cx="6286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19050</xdr:rowOff>
    </xdr:from>
    <xdr:to>
      <xdr:col>15</xdr:col>
      <xdr:colOff>0</xdr:colOff>
      <xdr:row>8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9096375" y="1847850"/>
          <a:ext cx="6286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8</xdr:row>
      <xdr:rowOff>47625</xdr:rowOff>
    </xdr:to>
    <xdr:sp>
      <xdr:nvSpPr>
        <xdr:cNvPr id="2" name="Rectangle 1"/>
        <xdr:cNvSpPr>
          <a:spLocks/>
        </xdr:cNvSpPr>
      </xdr:nvSpPr>
      <xdr:spPr>
        <a:xfrm>
          <a:off x="9096375" y="1847850"/>
          <a:ext cx="6286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view="pageBreakPreview" zoomScale="145" zoomScaleSheetLayoutView="145" zoomScalePageLayoutView="0" workbookViewId="0" topLeftCell="A4">
      <selection activeCell="A7" sqref="A7"/>
    </sheetView>
  </sheetViews>
  <sheetFormatPr defaultColWidth="9.140625" defaultRowHeight="12.75"/>
  <cols>
    <col min="1" max="1" width="12.7109375" style="88" customWidth="1"/>
    <col min="2" max="2" width="67.57421875" style="95" customWidth="1"/>
    <col min="3" max="3" width="33.28125" style="90" customWidth="1"/>
    <col min="4" max="16384" width="9.140625" style="37" customWidth="1"/>
  </cols>
  <sheetData>
    <row r="1" spans="1:3" ht="13.5">
      <c r="A1" s="264" t="s">
        <v>18</v>
      </c>
      <c r="B1" s="264"/>
      <c r="C1" s="264"/>
    </row>
    <row r="2" spans="1:3" ht="12.75">
      <c r="A2" s="3"/>
      <c r="B2" s="12"/>
      <c r="C2" s="2"/>
    </row>
    <row r="3" spans="1:15" ht="30.75" customHeight="1">
      <c r="A3" s="261" t="s">
        <v>57</v>
      </c>
      <c r="B3" s="261"/>
      <c r="C3" s="26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30.75" customHeight="1">
      <c r="A4" s="261" t="s">
        <v>58</v>
      </c>
      <c r="B4" s="261"/>
      <c r="C4" s="26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5" customHeight="1">
      <c r="A5" s="22" t="s">
        <v>59</v>
      </c>
      <c r="B5" s="33"/>
      <c r="C5" s="8"/>
      <c r="D5" s="8"/>
      <c r="E5" s="9"/>
      <c r="F5" s="10"/>
      <c r="G5" s="10"/>
      <c r="H5" s="10"/>
      <c r="I5" s="10"/>
      <c r="J5" s="10"/>
      <c r="K5" s="10"/>
      <c r="L5" s="10"/>
      <c r="M5" s="10"/>
      <c r="N5" s="11"/>
      <c r="O5" s="4"/>
    </row>
    <row r="6" spans="1:15" ht="13.5">
      <c r="A6" s="22" t="s">
        <v>140</v>
      </c>
      <c r="B6" s="7"/>
      <c r="C6" s="13"/>
      <c r="D6" s="8"/>
      <c r="E6" s="8"/>
      <c r="F6" s="9"/>
      <c r="G6" s="10"/>
      <c r="H6" s="10"/>
      <c r="I6" s="10"/>
      <c r="J6" s="10"/>
      <c r="K6" s="10"/>
      <c r="L6" s="10"/>
      <c r="M6" s="10"/>
      <c r="N6" s="11"/>
      <c r="O6" s="4"/>
    </row>
    <row r="7" spans="1:4" ht="13.5">
      <c r="A7" s="5" t="s">
        <v>143</v>
      </c>
      <c r="B7" s="5"/>
      <c r="C7" s="12"/>
      <c r="D7" s="31"/>
    </row>
    <row r="8" spans="1:3" ht="12.75">
      <c r="A8" s="3"/>
      <c r="B8" s="1"/>
      <c r="C8" s="2"/>
    </row>
    <row r="9" spans="1:4" ht="20.25" customHeight="1">
      <c r="A9" s="265" t="s">
        <v>1</v>
      </c>
      <c r="B9" s="269" t="s">
        <v>13</v>
      </c>
      <c r="C9" s="267" t="s">
        <v>61</v>
      </c>
      <c r="D9" s="38"/>
    </row>
    <row r="10" spans="1:3" ht="56.25" customHeight="1">
      <c r="A10" s="266"/>
      <c r="B10" s="270"/>
      <c r="C10" s="268"/>
    </row>
    <row r="11" spans="1:3" ht="12.75">
      <c r="A11" s="111"/>
      <c r="B11" s="112"/>
      <c r="C11" s="113"/>
    </row>
    <row r="12" spans="1:7" ht="39">
      <c r="A12" s="114">
        <v>1</v>
      </c>
      <c r="B12" s="115" t="s">
        <v>60</v>
      </c>
      <c r="C12" s="16"/>
      <c r="D12" s="39"/>
      <c r="E12" s="39"/>
      <c r="F12" s="39"/>
      <c r="G12" s="39"/>
    </row>
    <row r="13" spans="1:7" ht="12.75">
      <c r="A13" s="111"/>
      <c r="B13" s="116"/>
      <c r="C13" s="16"/>
      <c r="D13" s="39"/>
      <c r="E13" s="39"/>
      <c r="F13" s="39"/>
      <c r="G13" s="39"/>
    </row>
    <row r="14" spans="1:7" ht="12.75">
      <c r="A14" s="114"/>
      <c r="B14" s="117" t="s">
        <v>0</v>
      </c>
      <c r="C14" s="36"/>
      <c r="D14" s="39"/>
      <c r="E14" s="39"/>
      <c r="F14" s="39"/>
      <c r="G14" s="39"/>
    </row>
    <row r="15" spans="1:9" ht="13.5">
      <c r="A15" s="118"/>
      <c r="B15" s="119" t="s">
        <v>16</v>
      </c>
      <c r="C15" s="16"/>
      <c r="D15" s="39"/>
      <c r="E15" s="39"/>
      <c r="F15" s="46"/>
      <c r="G15" s="46"/>
      <c r="H15" s="46"/>
      <c r="I15" s="46"/>
    </row>
    <row r="16" spans="1:9" ht="13.5">
      <c r="A16" s="120"/>
      <c r="B16" s="121"/>
      <c r="C16" s="122"/>
      <c r="F16" s="271"/>
      <c r="G16" s="271"/>
      <c r="H16" s="271"/>
      <c r="I16" s="271"/>
    </row>
    <row r="17" spans="1:22" ht="12.75" customHeight="1">
      <c r="A17" s="123"/>
      <c r="B17" s="123"/>
      <c r="C17" s="124"/>
      <c r="D17" s="263"/>
      <c r="E17" s="263"/>
      <c r="F17" s="45"/>
      <c r="G17" s="47"/>
      <c r="H17" s="48"/>
      <c r="I17" s="48"/>
      <c r="J17" s="48"/>
      <c r="K17" s="48"/>
      <c r="L17" s="48"/>
      <c r="M17" s="48"/>
      <c r="N17" s="48"/>
      <c r="O17" s="48"/>
      <c r="P17" s="49"/>
      <c r="Q17" s="49"/>
      <c r="R17" s="49"/>
      <c r="S17" s="49"/>
      <c r="T17" s="49"/>
      <c r="U17" s="49"/>
      <c r="V17" s="49"/>
    </row>
    <row r="18" spans="1:22" ht="12.75">
      <c r="A18" s="23"/>
      <c r="B18" s="125"/>
      <c r="C18" s="123"/>
      <c r="D18" s="43"/>
      <c r="E18" s="43"/>
      <c r="F18" s="45"/>
      <c r="G18" s="47"/>
      <c r="H18" s="48"/>
      <c r="I18" s="48"/>
      <c r="J18" s="48"/>
      <c r="K18" s="48"/>
      <c r="L18" s="48"/>
      <c r="M18" s="48"/>
      <c r="N18" s="48"/>
      <c r="O18" s="48"/>
      <c r="P18" s="49"/>
      <c r="Q18" s="49"/>
      <c r="R18" s="49"/>
      <c r="S18" s="49"/>
      <c r="T18" s="49"/>
      <c r="U18" s="49"/>
      <c r="V18" s="49"/>
    </row>
    <row r="19" spans="1:22" ht="12.75">
      <c r="A19" s="148" t="s">
        <v>14</v>
      </c>
      <c r="B19" s="259"/>
      <c r="C19" s="126" t="s">
        <v>145</v>
      </c>
      <c r="D19" s="43"/>
      <c r="E19" s="42"/>
      <c r="F19" s="42"/>
      <c r="G19" s="47"/>
      <c r="H19" s="48"/>
      <c r="I19" s="48"/>
      <c r="J19" s="48"/>
      <c r="K19" s="48"/>
      <c r="L19" s="48"/>
      <c r="M19" s="48"/>
      <c r="N19" s="48"/>
      <c r="O19" s="48"/>
      <c r="P19" s="49"/>
      <c r="Q19" s="49"/>
      <c r="R19" s="49"/>
      <c r="S19" s="49"/>
      <c r="T19" s="49"/>
      <c r="U19" s="49"/>
      <c r="V19" s="49"/>
    </row>
    <row r="20" spans="1:22" ht="12.75" customHeight="1">
      <c r="A20" s="148"/>
      <c r="B20" s="260" t="s">
        <v>144</v>
      </c>
      <c r="C20" s="29"/>
      <c r="D20" s="30"/>
      <c r="E20" s="40"/>
      <c r="F20" s="41"/>
      <c r="G20" s="41"/>
      <c r="H20" s="48"/>
      <c r="I20" s="48"/>
      <c r="J20" s="48"/>
      <c r="K20" s="48"/>
      <c r="L20" s="48"/>
      <c r="M20" s="48"/>
      <c r="N20" s="48"/>
      <c r="O20" s="48"/>
      <c r="P20" s="49"/>
      <c r="Q20" s="49"/>
      <c r="R20" s="49"/>
      <c r="S20" s="49"/>
      <c r="T20" s="49"/>
      <c r="U20" s="49"/>
      <c r="V20" s="49"/>
    </row>
    <row r="21" spans="1:22" ht="12.75">
      <c r="A21" s="148" t="s">
        <v>37</v>
      </c>
      <c r="B21" s="259"/>
      <c r="C21" s="126" t="str">
        <f>C19</f>
        <v>______________</v>
      </c>
      <c r="D21" s="43"/>
      <c r="E21" s="42"/>
      <c r="F21" s="42"/>
      <c r="G21" s="47"/>
      <c r="H21" s="48"/>
      <c r="I21" s="48"/>
      <c r="J21" s="48"/>
      <c r="K21" s="48"/>
      <c r="L21" s="48"/>
      <c r="M21" s="48"/>
      <c r="N21" s="48"/>
      <c r="O21" s="48"/>
      <c r="P21" s="49"/>
      <c r="Q21" s="49"/>
      <c r="R21" s="49"/>
      <c r="S21" s="49"/>
      <c r="T21" s="49"/>
      <c r="U21" s="49"/>
      <c r="V21" s="49"/>
    </row>
    <row r="22" spans="1:22" ht="12.75" customHeight="1">
      <c r="A22" s="148"/>
      <c r="B22" s="260" t="s">
        <v>144</v>
      </c>
      <c r="C22" s="29"/>
      <c r="D22" s="30"/>
      <c r="E22" s="40"/>
      <c r="F22" s="41"/>
      <c r="G22" s="41"/>
      <c r="H22" s="48"/>
      <c r="I22" s="48"/>
      <c r="J22" s="48"/>
      <c r="K22" s="48"/>
      <c r="L22" s="48"/>
      <c r="M22" s="48"/>
      <c r="N22" s="48"/>
      <c r="O22" s="48"/>
      <c r="P22" s="49"/>
      <c r="Q22" s="49"/>
      <c r="R22" s="49"/>
      <c r="S22" s="49"/>
      <c r="T22" s="49"/>
      <c r="U22" s="49"/>
      <c r="V22" s="49"/>
    </row>
    <row r="23" spans="1:22" ht="12.75">
      <c r="A23" s="272"/>
      <c r="B23" s="272"/>
      <c r="C23" s="272"/>
      <c r="D23" s="273"/>
      <c r="E23" s="273"/>
      <c r="F23" s="263"/>
      <c r="G23" s="263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13.5" customHeight="1">
      <c r="A24" s="92"/>
      <c r="B24" s="92"/>
      <c r="C24" s="275"/>
      <c r="D24" s="276"/>
      <c r="E24" s="276"/>
      <c r="F24" s="276"/>
      <c r="G24" s="277"/>
      <c r="H24" s="48"/>
      <c r="I24" s="48"/>
      <c r="J24" s="48"/>
      <c r="K24" s="42"/>
      <c r="L24" s="42"/>
      <c r="M24" s="262"/>
      <c r="N24" s="262"/>
      <c r="O24" s="262"/>
      <c r="P24" s="49"/>
      <c r="Q24" s="49"/>
      <c r="R24" s="49"/>
      <c r="S24" s="49"/>
      <c r="T24" s="49"/>
      <c r="U24" s="49"/>
      <c r="V24" s="49"/>
    </row>
    <row r="25" spans="1:7" ht="12.75">
      <c r="A25" s="92"/>
      <c r="B25" s="92"/>
      <c r="C25" s="89"/>
      <c r="D25" s="44"/>
      <c r="E25" s="42"/>
      <c r="F25" s="41"/>
      <c r="G25" s="41"/>
    </row>
    <row r="26" spans="1:7" ht="12.75">
      <c r="A26" s="278"/>
      <c r="B26" s="278"/>
      <c r="C26" s="278"/>
      <c r="D26" s="278"/>
      <c r="E26" s="278"/>
      <c r="F26" s="41"/>
      <c r="G26" s="41"/>
    </row>
    <row r="27" spans="1:7" ht="12.75">
      <c r="A27" s="92"/>
      <c r="B27" s="92"/>
      <c r="C27" s="89"/>
      <c r="D27" s="44"/>
      <c r="E27" s="42"/>
      <c r="F27" s="41"/>
      <c r="G27" s="41"/>
    </row>
    <row r="28" spans="1:7" ht="12.75">
      <c r="A28" s="279"/>
      <c r="B28" s="279"/>
      <c r="C28" s="279"/>
      <c r="D28" s="263"/>
      <c r="E28" s="263"/>
      <c r="F28" s="41"/>
      <c r="G28" s="41"/>
    </row>
    <row r="29" spans="1:7" ht="12.75">
      <c r="A29" s="92"/>
      <c r="B29" s="92"/>
      <c r="C29" s="275"/>
      <c r="D29" s="276"/>
      <c r="E29" s="276"/>
      <c r="F29" s="277"/>
      <c r="G29" s="277"/>
    </row>
    <row r="30" spans="1:7" ht="12.75">
      <c r="A30" s="92"/>
      <c r="B30" s="92"/>
      <c r="C30" s="93"/>
      <c r="D30" s="43"/>
      <c r="E30" s="50"/>
      <c r="F30" s="41"/>
      <c r="G30" s="41"/>
    </row>
    <row r="31" spans="1:7" ht="12.75">
      <c r="A31" s="274"/>
      <c r="B31" s="274"/>
      <c r="C31" s="94"/>
      <c r="D31" s="43"/>
      <c r="E31" s="50"/>
      <c r="F31" s="41"/>
      <c r="G31" s="41"/>
    </row>
    <row r="32" spans="3:5" ht="12.75">
      <c r="C32" s="91"/>
      <c r="D32" s="51"/>
      <c r="E32" s="51"/>
    </row>
  </sheetData>
  <sheetProtection/>
  <mergeCells count="19">
    <mergeCell ref="A23:C23"/>
    <mergeCell ref="D23:E23"/>
    <mergeCell ref="A31:B31"/>
    <mergeCell ref="C24:G24"/>
    <mergeCell ref="A26:E26"/>
    <mergeCell ref="A28:C28"/>
    <mergeCell ref="D28:E28"/>
    <mergeCell ref="C29:G29"/>
    <mergeCell ref="F23:G23"/>
    <mergeCell ref="A3:C3"/>
    <mergeCell ref="A4:C4"/>
    <mergeCell ref="M24:O24"/>
    <mergeCell ref="D17:E17"/>
    <mergeCell ref="A1:C1"/>
    <mergeCell ref="A9:A10"/>
    <mergeCell ref="C9:C10"/>
    <mergeCell ref="B9:B10"/>
    <mergeCell ref="F16:G16"/>
    <mergeCell ref="H16:I16"/>
  </mergeCells>
  <printOptions/>
  <pageMargins left="0.75" right="0.75" top="1.72" bottom="1" header="0.5" footer="0.5"/>
  <pageSetup horizontalDpi="300" verticalDpi="300" orientation="portrait" paperSize="9" scale="76" r:id="rId1"/>
  <headerFooter alignWithMargins="0">
    <oddHeader>&amp;RAPSTIPRINU
_______________________
&amp;8(Pasūtītāja paraksts un tā atšifrējums)
Z.V.
________.gada____._____________
</oddHeader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37"/>
  <sheetViews>
    <sheetView view="pageBreakPreview" zoomScale="190" zoomScaleSheetLayoutView="190" zoomScalePageLayoutView="0" workbookViewId="0" topLeftCell="A16">
      <selection activeCell="D25" sqref="D25"/>
    </sheetView>
  </sheetViews>
  <sheetFormatPr defaultColWidth="9.140625" defaultRowHeight="12.75"/>
  <cols>
    <col min="1" max="1" width="4.140625" style="96" customWidth="1"/>
    <col min="2" max="2" width="10.00390625" style="96" customWidth="1"/>
    <col min="3" max="3" width="30.57421875" style="99" customWidth="1"/>
    <col min="4" max="4" width="17.7109375" style="98" customWidth="1"/>
    <col min="5" max="5" width="17.7109375" style="96" customWidth="1"/>
    <col min="6" max="6" width="17.7109375" style="147" customWidth="1"/>
    <col min="7" max="8" width="17.7109375" style="146" customWidth="1"/>
    <col min="9" max="9" width="9.140625" style="4" customWidth="1"/>
    <col min="10" max="10" width="16.140625" style="4" customWidth="1"/>
    <col min="11" max="16384" width="9.140625" style="4" customWidth="1"/>
  </cols>
  <sheetData>
    <row r="1" spans="1:8" ht="12.75">
      <c r="A1" s="128"/>
      <c r="B1" s="128"/>
      <c r="C1" s="157"/>
      <c r="D1" s="130"/>
      <c r="E1" s="128"/>
      <c r="F1" s="158"/>
      <c r="G1" s="153"/>
      <c r="H1" s="153"/>
    </row>
    <row r="2" spans="1:8" ht="13.5">
      <c r="A2" s="295" t="s">
        <v>36</v>
      </c>
      <c r="B2" s="295"/>
      <c r="C2" s="295"/>
      <c r="D2" s="295"/>
      <c r="E2" s="295"/>
      <c r="F2" s="295"/>
      <c r="G2" s="295"/>
      <c r="H2" s="295"/>
    </row>
    <row r="3" spans="1:8" ht="14.25">
      <c r="A3" s="128"/>
      <c r="B3" s="128"/>
      <c r="C3" s="157"/>
      <c r="D3" s="156"/>
      <c r="E3" s="238"/>
      <c r="F3" s="238"/>
      <c r="G3" s="238"/>
      <c r="H3" s="239"/>
    </row>
    <row r="4" spans="1:8" ht="15" customHeight="1">
      <c r="A4" s="297" t="str">
        <f>KOPT!B12</f>
        <v> Asenizācijas notekūdeņu pieņemšanas punkta būvniecība Maltas ciemata notekūdeņu attīrīšanas iekārtu teritorijā Franča Trasuna ielā 45, Maltā, Maltas pagastā, Rēzeknes  novadā</v>
      </c>
      <c r="B4" s="297"/>
      <c r="C4" s="297"/>
      <c r="D4" s="297"/>
      <c r="E4" s="297"/>
      <c r="F4" s="297"/>
      <c r="G4" s="297"/>
      <c r="H4" s="297"/>
    </row>
    <row r="5" spans="1:8" ht="14.25" customHeight="1">
      <c r="A5" s="128"/>
      <c r="B5" s="128"/>
      <c r="C5" s="157"/>
      <c r="D5" s="290" t="s">
        <v>30</v>
      </c>
      <c r="E5" s="290"/>
      <c r="F5" s="290"/>
      <c r="G5" s="290"/>
      <c r="H5" s="290"/>
    </row>
    <row r="6" spans="1:8" ht="12.75">
      <c r="A6" s="128"/>
      <c r="B6" s="128"/>
      <c r="C6" s="157"/>
      <c r="D6" s="130"/>
      <c r="E6" s="128"/>
      <c r="F6" s="158"/>
      <c r="G6" s="153"/>
      <c r="H6" s="153"/>
    </row>
    <row r="7" spans="1:17" s="19" customFormat="1" ht="31.5" customHeight="1">
      <c r="A7" s="288" t="str">
        <f>KOPT!A3</f>
        <v>Objekta nosaukums: Asenizācijas notekūdeņu pieņemšanas punkta būvniecība Maltas ciemata notekūdeņu attīrīšanas iekārtu teritorijā Franča Trasuna ielā 45, Maltā, Maltas pagastā, Rēzeknes  novadā</v>
      </c>
      <c r="B7" s="288"/>
      <c r="C7" s="288"/>
      <c r="D7" s="288"/>
      <c r="E7" s="288"/>
      <c r="F7" s="288"/>
      <c r="G7" s="288"/>
      <c r="H7" s="288"/>
      <c r="I7" s="72"/>
      <c r="J7" s="72"/>
      <c r="K7" s="72"/>
      <c r="L7" s="72"/>
      <c r="M7" s="72"/>
      <c r="N7" s="72"/>
      <c r="O7" s="72"/>
      <c r="P7" s="20"/>
      <c r="Q7" s="21"/>
    </row>
    <row r="8" spans="1:17" s="19" customFormat="1" ht="32.25" customHeight="1">
      <c r="A8" s="288" t="str">
        <f>KOPT!A4</f>
        <v>Būves nosaukums: Asenizācijas notekūdeņu pieņemšanas punkta būvniecība Maltas ciemata notekūdeņu attīrīšanas iekārtu teritorijā Franča Trasuna ielā 45, Maltā, Maltas pagastā, Rēzeknes  novadā</v>
      </c>
      <c r="B8" s="288"/>
      <c r="C8" s="288"/>
      <c r="D8" s="288"/>
      <c r="E8" s="288"/>
      <c r="F8" s="288"/>
      <c r="G8" s="288"/>
      <c r="H8" s="288"/>
      <c r="I8" s="72"/>
      <c r="J8" s="72"/>
      <c r="K8" s="72"/>
      <c r="L8" s="72"/>
      <c r="M8" s="72"/>
      <c r="N8" s="72"/>
      <c r="O8" s="72"/>
      <c r="P8" s="20"/>
      <c r="Q8" s="21"/>
    </row>
    <row r="9" spans="1:17" ht="18" customHeight="1">
      <c r="A9" s="131" t="str">
        <f>KOPT!A5</f>
        <v>Objekta adrese: Franča Trasuna iela 45, Maltā, Maltas pagastā, Rēzeknes  novadā</v>
      </c>
      <c r="B9" s="132"/>
      <c r="C9" s="133"/>
      <c r="D9" s="133"/>
      <c r="E9" s="149"/>
      <c r="F9" s="150"/>
      <c r="G9" s="150"/>
      <c r="H9" s="150"/>
      <c r="I9" s="10"/>
      <c r="J9" s="10"/>
      <c r="K9" s="10"/>
      <c r="L9" s="10"/>
      <c r="M9" s="10"/>
      <c r="N9" s="11"/>
      <c r="P9" s="13"/>
      <c r="Q9" s="13"/>
    </row>
    <row r="10" spans="1:14" ht="13.5">
      <c r="A10" s="131" t="str">
        <f>KOPT!A6</f>
        <v>Pasūtījuma Nr. </v>
      </c>
      <c r="B10" s="134"/>
      <c r="C10" s="135"/>
      <c r="D10" s="133"/>
      <c r="E10" s="133"/>
      <c r="F10" s="149"/>
      <c r="G10" s="150"/>
      <c r="H10" s="150"/>
      <c r="I10" s="10"/>
      <c r="J10" s="10"/>
      <c r="K10" s="10"/>
      <c r="L10" s="10"/>
      <c r="M10" s="10"/>
      <c r="N10" s="11"/>
    </row>
    <row r="11" spans="1:8" ht="14.25">
      <c r="A11" s="136"/>
      <c r="B11" s="136"/>
      <c r="C11" s="291" t="s">
        <v>33</v>
      </c>
      <c r="D11" s="291"/>
      <c r="E11" s="151"/>
      <c r="F11" s="152"/>
      <c r="G11" s="153"/>
      <c r="H11" s="153"/>
    </row>
    <row r="12" spans="1:8" ht="14.25">
      <c r="A12" s="136"/>
      <c r="B12" s="136"/>
      <c r="C12" s="291" t="s">
        <v>8</v>
      </c>
      <c r="D12" s="291"/>
      <c r="E12" s="154"/>
      <c r="F12" s="152"/>
      <c r="G12" s="153"/>
      <c r="H12" s="153"/>
    </row>
    <row r="13" spans="1:8" ht="14.25">
      <c r="A13" s="136"/>
      <c r="B13" s="136"/>
      <c r="C13" s="155"/>
      <c r="D13" s="156"/>
      <c r="E13" s="127"/>
      <c r="F13" s="152"/>
      <c r="G13" s="153"/>
      <c r="H13" s="153"/>
    </row>
    <row r="14" spans="1:8" ht="12.75">
      <c r="A14" s="128"/>
      <c r="B14" s="128"/>
      <c r="C14" s="157"/>
      <c r="D14" s="130"/>
      <c r="E14" s="128"/>
      <c r="F14" s="158"/>
      <c r="G14" s="153"/>
      <c r="H14" s="153"/>
    </row>
    <row r="15" spans="1:8" ht="20.25" customHeight="1">
      <c r="A15" s="280" t="s">
        <v>1</v>
      </c>
      <c r="B15" s="286" t="s">
        <v>9</v>
      </c>
      <c r="C15" s="284" t="s">
        <v>21</v>
      </c>
      <c r="D15" s="282" t="s">
        <v>31</v>
      </c>
      <c r="E15" s="296" t="s">
        <v>10</v>
      </c>
      <c r="F15" s="296"/>
      <c r="G15" s="296"/>
      <c r="H15" s="292" t="s">
        <v>6</v>
      </c>
    </row>
    <row r="16" spans="1:8" ht="78.75" customHeight="1">
      <c r="A16" s="281"/>
      <c r="B16" s="287"/>
      <c r="C16" s="285"/>
      <c r="D16" s="283"/>
      <c r="E16" s="159" t="s">
        <v>32</v>
      </c>
      <c r="F16" s="159" t="s">
        <v>26</v>
      </c>
      <c r="G16" s="159" t="s">
        <v>24</v>
      </c>
      <c r="H16" s="293"/>
    </row>
    <row r="17" spans="1:8" ht="12.75">
      <c r="A17" s="160"/>
      <c r="B17" s="144"/>
      <c r="C17" s="161"/>
      <c r="D17" s="162"/>
      <c r="E17" s="163"/>
      <c r="F17" s="164"/>
      <c r="G17" s="165"/>
      <c r="H17" s="166"/>
    </row>
    <row r="18" spans="1:9" s="18" customFormat="1" ht="26.25">
      <c r="A18" s="142">
        <v>1</v>
      </c>
      <c r="B18" s="143" t="s">
        <v>19</v>
      </c>
      <c r="C18" s="167" t="s">
        <v>62</v>
      </c>
      <c r="D18" s="168"/>
      <c r="E18" s="169"/>
      <c r="F18" s="170"/>
      <c r="G18" s="169"/>
      <c r="H18" s="171"/>
      <c r="I18" s="17"/>
    </row>
    <row r="19" spans="1:9" s="18" customFormat="1" ht="12.75">
      <c r="A19" s="172">
        <v>2</v>
      </c>
      <c r="B19" s="143" t="s">
        <v>40</v>
      </c>
      <c r="C19" s="173" t="s">
        <v>68</v>
      </c>
      <c r="D19" s="174"/>
      <c r="E19" s="175"/>
      <c r="F19" s="176"/>
      <c r="G19" s="175"/>
      <c r="H19" s="177"/>
      <c r="I19" s="17"/>
    </row>
    <row r="20" spans="1:9" s="18" customFormat="1" ht="23.25" customHeight="1">
      <c r="A20" s="142">
        <v>3</v>
      </c>
      <c r="B20" s="143" t="s">
        <v>41</v>
      </c>
      <c r="C20" s="173" t="s">
        <v>148</v>
      </c>
      <c r="D20" s="174"/>
      <c r="E20" s="175"/>
      <c r="F20" s="176"/>
      <c r="G20" s="175"/>
      <c r="H20" s="177"/>
      <c r="I20" s="17"/>
    </row>
    <row r="21" spans="1:9" ht="12.75">
      <c r="A21" s="240"/>
      <c r="B21" s="241"/>
      <c r="C21" s="242"/>
      <c r="D21" s="243"/>
      <c r="E21" s="244"/>
      <c r="F21" s="245"/>
      <c r="G21" s="244"/>
      <c r="H21" s="246"/>
      <c r="I21" s="15"/>
    </row>
    <row r="22" spans="1:10" s="6" customFormat="1" ht="12.75">
      <c r="A22" s="247"/>
      <c r="B22" s="247"/>
      <c r="C22" s="145" t="s">
        <v>11</v>
      </c>
      <c r="D22" s="248"/>
      <c r="E22" s="249"/>
      <c r="F22" s="249"/>
      <c r="G22" s="249"/>
      <c r="H22" s="250"/>
      <c r="I22" s="35"/>
      <c r="J22" s="35">
        <f>E22+F22+G22</f>
        <v>0</v>
      </c>
    </row>
    <row r="23" spans="1:9" ht="12.75">
      <c r="A23" s="128"/>
      <c r="B23" s="128"/>
      <c r="C23" s="251" t="s">
        <v>146</v>
      </c>
      <c r="D23" s="252"/>
      <c r="E23" s="253"/>
      <c r="F23" s="254"/>
      <c r="G23" s="254"/>
      <c r="H23" s="254"/>
      <c r="I23" s="15"/>
    </row>
    <row r="24" spans="1:9" ht="12.75">
      <c r="A24" s="128"/>
      <c r="B24" s="128"/>
      <c r="C24" s="255" t="s">
        <v>15</v>
      </c>
      <c r="D24" s="256"/>
      <c r="E24" s="253"/>
      <c r="F24" s="254"/>
      <c r="G24" s="254"/>
      <c r="H24" s="254"/>
      <c r="I24" s="15"/>
    </row>
    <row r="25" spans="1:9" ht="12.75">
      <c r="A25" s="128"/>
      <c r="B25" s="128"/>
      <c r="C25" s="251" t="s">
        <v>147</v>
      </c>
      <c r="D25" s="252"/>
      <c r="E25" s="253"/>
      <c r="F25" s="254"/>
      <c r="G25" s="254"/>
      <c r="H25" s="254"/>
      <c r="I25" s="15"/>
    </row>
    <row r="26" spans="1:9" ht="12.75">
      <c r="A26" s="128"/>
      <c r="B26" s="128"/>
      <c r="C26" s="257" t="s">
        <v>12</v>
      </c>
      <c r="D26" s="258"/>
      <c r="E26" s="253"/>
      <c r="F26" s="254"/>
      <c r="G26" s="254"/>
      <c r="H26" s="254"/>
      <c r="I26" s="15"/>
    </row>
    <row r="27" spans="1:8" ht="12.75">
      <c r="A27" s="128"/>
      <c r="B27" s="128"/>
      <c r="C27" s="157"/>
      <c r="D27" s="130"/>
      <c r="E27" s="128"/>
      <c r="F27" s="158"/>
      <c r="G27" s="153"/>
      <c r="H27" s="153"/>
    </row>
    <row r="28" spans="1:8" ht="12.75">
      <c r="A28" s="128"/>
      <c r="B28" s="128"/>
      <c r="C28" s="157"/>
      <c r="D28" s="130"/>
      <c r="E28" s="128"/>
      <c r="F28" s="158"/>
      <c r="G28" s="153"/>
      <c r="H28" s="153"/>
    </row>
    <row r="29" spans="1:8" ht="12.75" customHeight="1" thickBot="1">
      <c r="A29" s="81" t="s">
        <v>14</v>
      </c>
      <c r="B29" s="81"/>
      <c r="C29" s="319"/>
      <c r="D29" s="81"/>
      <c r="E29" s="81"/>
      <c r="F29" s="81"/>
      <c r="G29" s="81"/>
      <c r="H29" s="153"/>
    </row>
    <row r="30" spans="1:8" ht="12.75" customHeight="1">
      <c r="A30" s="137"/>
      <c r="B30" s="137"/>
      <c r="C30" s="138" t="s">
        <v>29</v>
      </c>
      <c r="D30" s="138"/>
      <c r="E30" s="138"/>
      <c r="F30" s="138"/>
      <c r="G30" s="138"/>
      <c r="H30" s="153"/>
    </row>
    <row r="31" spans="1:8" ht="12.75">
      <c r="A31" s="289" t="s">
        <v>39</v>
      </c>
      <c r="B31" s="289"/>
      <c r="C31" s="237"/>
      <c r="D31" s="138"/>
      <c r="E31" s="137"/>
      <c r="F31" s="153"/>
      <c r="G31" s="153"/>
      <c r="H31" s="153"/>
    </row>
    <row r="32" spans="1:8" ht="12.75">
      <c r="A32" s="139"/>
      <c r="B32" s="139"/>
      <c r="C32" s="140"/>
      <c r="D32" s="138"/>
      <c r="E32" s="137"/>
      <c r="F32" s="153"/>
      <c r="G32" s="153"/>
      <c r="H32" s="153"/>
    </row>
    <row r="33" spans="1:8" ht="13.5" thickBot="1">
      <c r="A33" s="81" t="s">
        <v>37</v>
      </c>
      <c r="B33" s="81"/>
      <c r="C33" s="319"/>
      <c r="D33" s="158"/>
      <c r="E33" s="158"/>
      <c r="F33" s="294"/>
      <c r="G33" s="294"/>
      <c r="H33" s="153"/>
    </row>
    <row r="34" spans="1:8" ht="12.75" customHeight="1">
      <c r="A34" s="80"/>
      <c r="B34" s="80"/>
      <c r="C34" s="138" t="s">
        <v>29</v>
      </c>
      <c r="D34" s="138"/>
      <c r="E34" s="138"/>
      <c r="F34" s="138"/>
      <c r="G34" s="138"/>
      <c r="H34" s="153"/>
    </row>
    <row r="35" spans="1:8" ht="12.75">
      <c r="A35" s="289" t="s">
        <v>39</v>
      </c>
      <c r="B35" s="289"/>
      <c r="C35" s="237"/>
      <c r="D35" s="138"/>
      <c r="E35" s="137"/>
      <c r="F35" s="153"/>
      <c r="G35" s="153"/>
      <c r="H35" s="153"/>
    </row>
    <row r="36" spans="1:8" ht="12.75">
      <c r="A36" s="128"/>
      <c r="B36" s="128"/>
      <c r="C36" s="157"/>
      <c r="D36" s="130"/>
      <c r="E36" s="128"/>
      <c r="F36" s="158"/>
      <c r="G36" s="153"/>
      <c r="H36" s="153"/>
    </row>
    <row r="37" spans="1:8" ht="13.5">
      <c r="A37" s="128"/>
      <c r="B37" s="5" t="s">
        <v>143</v>
      </c>
      <c r="C37" s="157"/>
      <c r="D37" s="130"/>
      <c r="E37" s="128"/>
      <c r="F37" s="158"/>
      <c r="G37" s="153"/>
      <c r="H37" s="153"/>
    </row>
  </sheetData>
  <sheetProtection/>
  <mergeCells count="16">
    <mergeCell ref="A31:B31"/>
    <mergeCell ref="F33:G33"/>
    <mergeCell ref="A35:B35"/>
    <mergeCell ref="A2:H2"/>
    <mergeCell ref="E15:G15"/>
    <mergeCell ref="A15:A16"/>
    <mergeCell ref="D15:D16"/>
    <mergeCell ref="C15:C16"/>
    <mergeCell ref="B15:B16"/>
    <mergeCell ref="A4:H4"/>
    <mergeCell ref="D5:H5"/>
    <mergeCell ref="C11:D11"/>
    <mergeCell ref="C12:D12"/>
    <mergeCell ref="H15:H16"/>
    <mergeCell ref="A7:H7"/>
    <mergeCell ref="A8:H8"/>
  </mergeCells>
  <printOptions/>
  <pageMargins left="0.7480314960629921" right="0.7480314960629921" top="0.8661417322834646" bottom="0.984251968503937" header="0.5118110236220472" footer="0.5118110236220472"/>
  <pageSetup horizontalDpi="300" verticalDpi="300" orientation="landscape" paperSize="9" scale="98" r:id="rId1"/>
  <headerFooter alignWithMargins="0">
    <oddHeader>&amp;C&amp;"Arial,Полужирный"&amp;12&amp;UKOPSAVILKUMA APRĒĶINS  Nr. 1&amp;"Arial,Обычный"&amp;U
</oddHeader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="145" zoomScaleSheetLayoutView="145" zoomScalePageLayoutView="0" workbookViewId="0" topLeftCell="A34">
      <selection activeCell="K34" sqref="K34"/>
    </sheetView>
  </sheetViews>
  <sheetFormatPr defaultColWidth="9.140625" defaultRowHeight="12.75"/>
  <cols>
    <col min="1" max="1" width="5.7109375" style="102" customWidth="1"/>
    <col min="2" max="2" width="36.57421875" style="107" customWidth="1"/>
    <col min="3" max="3" width="6.00390625" style="105" customWidth="1"/>
    <col min="4" max="4" width="6.8515625" style="102" customWidth="1"/>
    <col min="5" max="5" width="7.8515625" style="102" customWidth="1"/>
    <col min="6" max="6" width="6.57421875" style="106" customWidth="1"/>
    <col min="7" max="7" width="8.00390625" style="103" customWidth="1"/>
    <col min="8" max="8" width="8.8515625" style="103" customWidth="1"/>
    <col min="9" max="9" width="7.421875" style="103" customWidth="1"/>
    <col min="10" max="10" width="10.00390625" style="103" customWidth="1"/>
    <col min="11" max="12" width="8.421875" style="103" customWidth="1"/>
    <col min="13" max="13" width="10.7109375" style="103" customWidth="1"/>
    <col min="14" max="14" width="8.421875" style="103" customWidth="1"/>
    <col min="15" max="15" width="10.57421875" style="104" customWidth="1"/>
    <col min="16" max="16384" width="9.140625" style="4" customWidth="1"/>
  </cols>
  <sheetData>
    <row r="1" spans="1:17" s="19" customFormat="1" ht="13.5">
      <c r="A1" s="23"/>
      <c r="B1" s="305" t="s">
        <v>34</v>
      </c>
      <c r="C1" s="305"/>
      <c r="D1" s="305"/>
      <c r="E1" s="305"/>
      <c r="F1" s="305"/>
      <c r="G1" s="305"/>
      <c r="H1" s="305"/>
      <c r="I1" s="305"/>
      <c r="J1" s="305"/>
      <c r="K1" s="25"/>
      <c r="L1" s="25"/>
      <c r="M1" s="25"/>
      <c r="P1" s="20"/>
      <c r="Q1" s="21"/>
    </row>
    <row r="2" spans="1:17" s="19" customFormat="1" ht="17.25" customHeight="1">
      <c r="A2" s="23"/>
      <c r="B2" s="304" t="str">
        <f>KOPS!C18</f>
        <v>ASENIZĀCIJAS TVERTNE AR APRĪKOJUMU</v>
      </c>
      <c r="C2" s="304"/>
      <c r="D2" s="304"/>
      <c r="E2" s="304"/>
      <c r="F2" s="304"/>
      <c r="G2" s="68"/>
      <c r="H2" s="68"/>
      <c r="I2" s="68"/>
      <c r="J2" s="34"/>
      <c r="K2" s="25"/>
      <c r="L2" s="25"/>
      <c r="M2" s="25"/>
      <c r="P2" s="20"/>
      <c r="Q2" s="21"/>
    </row>
    <row r="3" spans="1:17" s="19" customFormat="1" ht="6.75" customHeight="1">
      <c r="A3" s="23"/>
      <c r="B3" s="29"/>
      <c r="C3" s="23"/>
      <c r="D3" s="23"/>
      <c r="E3" s="24"/>
      <c r="F3" s="25"/>
      <c r="G3" s="25"/>
      <c r="H3" s="25"/>
      <c r="I3" s="25"/>
      <c r="J3" s="25"/>
      <c r="K3" s="25"/>
      <c r="L3" s="25"/>
      <c r="M3" s="25"/>
      <c r="P3" s="20"/>
      <c r="Q3" s="21"/>
    </row>
    <row r="4" spans="1:17" s="19" customFormat="1" ht="31.5" customHeight="1">
      <c r="A4" s="261" t="str">
        <f>KOPT!A3</f>
        <v>Objekta nosaukums: Asenizācijas notekūdeņu pieņemšanas punkta būvniecība Maltas ciemata notekūdeņu attīrīšanas iekārtu teritorijā Franča Trasuna ielā 45, Maltā, Maltas pagastā, Rēzeknes  novadā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0"/>
      <c r="Q4" s="21"/>
    </row>
    <row r="5" spans="1:17" s="19" customFormat="1" ht="30" customHeight="1">
      <c r="A5" s="261" t="str">
        <f>KOPT!A4</f>
        <v>Būves nosaukums: Asenizācijas notekūdeņu pieņemšanas punkta būvniecība Maltas ciemata notekūdeņu attīrīšanas iekārtu teritorijā Franča Trasuna ielā 45, Maltā, Maltas pagastā, Rēzeknes  novadā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0"/>
      <c r="Q5" s="21"/>
    </row>
    <row r="6" spans="1:17" ht="18" customHeight="1">
      <c r="A6" s="22" t="str">
        <f>KOPT!A5</f>
        <v>Objekta adrese: Franča Trasuna iela 45, Maltā, Maltas pagastā, Rēzeknes  novadā</v>
      </c>
      <c r="B6" s="33"/>
      <c r="C6" s="23"/>
      <c r="D6" s="23"/>
      <c r="E6" s="24"/>
      <c r="F6" s="25"/>
      <c r="G6" s="25"/>
      <c r="H6" s="25"/>
      <c r="I6" s="25"/>
      <c r="J6" s="25"/>
      <c r="K6" s="25"/>
      <c r="L6" s="25"/>
      <c r="M6" s="25"/>
      <c r="N6" s="19"/>
      <c r="O6" s="19"/>
      <c r="P6" s="13"/>
      <c r="Q6" s="13"/>
    </row>
    <row r="7" spans="1:15" ht="13.5">
      <c r="A7" s="22" t="str">
        <f>KOPT!A6</f>
        <v>Pasūtījuma Nr. </v>
      </c>
      <c r="B7" s="12"/>
      <c r="C7" s="13"/>
      <c r="D7" s="23"/>
      <c r="E7" s="23"/>
      <c r="F7" s="24"/>
      <c r="G7" s="25"/>
      <c r="H7" s="25"/>
      <c r="I7" s="25"/>
      <c r="J7" s="25"/>
      <c r="K7" s="25"/>
      <c r="L7" s="25"/>
      <c r="M7" s="25"/>
      <c r="N7" s="19"/>
      <c r="O7" s="19"/>
    </row>
    <row r="8" spans="1:15" ht="14.25">
      <c r="A8" s="22" t="s">
        <v>141</v>
      </c>
      <c r="B8" s="12"/>
      <c r="C8" s="29"/>
      <c r="D8" s="23"/>
      <c r="E8" s="23"/>
      <c r="F8" s="24"/>
      <c r="G8" s="25"/>
      <c r="H8" s="25"/>
      <c r="I8" s="25"/>
      <c r="J8" s="25"/>
      <c r="K8" s="25"/>
      <c r="L8" s="25"/>
      <c r="M8" s="25"/>
      <c r="N8" s="73" t="s">
        <v>35</v>
      </c>
      <c r="O8" s="74">
        <f>O30</f>
        <v>0</v>
      </c>
    </row>
    <row r="9" spans="1:15" ht="13.5">
      <c r="A9" s="22"/>
      <c r="B9" s="12"/>
      <c r="C9" s="29"/>
      <c r="D9" s="23"/>
      <c r="E9" s="23"/>
      <c r="F9" s="24"/>
      <c r="G9" s="25"/>
      <c r="H9" s="25"/>
      <c r="I9" s="25"/>
      <c r="J9" s="25"/>
      <c r="K9" s="22" t="str">
        <f>KOPT!A7</f>
        <v>Tāme sastādīta: _____.gada _________</v>
      </c>
      <c r="L9" s="25"/>
      <c r="M9" s="25"/>
      <c r="N9" s="25"/>
      <c r="O9" s="19"/>
    </row>
    <row r="10" spans="1:16" s="19" customFormat="1" ht="20.25" customHeight="1">
      <c r="A10" s="298" t="s">
        <v>1</v>
      </c>
      <c r="B10" s="302" t="s">
        <v>20</v>
      </c>
      <c r="C10" s="300" t="s">
        <v>2</v>
      </c>
      <c r="D10" s="298" t="s">
        <v>3</v>
      </c>
      <c r="E10" s="307" t="s">
        <v>4</v>
      </c>
      <c r="F10" s="307"/>
      <c r="G10" s="307"/>
      <c r="H10" s="307"/>
      <c r="I10" s="307"/>
      <c r="J10" s="308"/>
      <c r="K10" s="306" t="s">
        <v>7</v>
      </c>
      <c r="L10" s="307"/>
      <c r="M10" s="307"/>
      <c r="N10" s="307"/>
      <c r="O10" s="308"/>
      <c r="P10" s="26"/>
    </row>
    <row r="11" spans="1:15" s="19" customFormat="1" ht="90.75" customHeight="1">
      <c r="A11" s="299"/>
      <c r="B11" s="303"/>
      <c r="C11" s="301"/>
      <c r="D11" s="299"/>
      <c r="E11" s="27" t="s">
        <v>5</v>
      </c>
      <c r="F11" s="27" t="s">
        <v>17</v>
      </c>
      <c r="G11" s="28" t="s">
        <v>22</v>
      </c>
      <c r="H11" s="28" t="s">
        <v>23</v>
      </c>
      <c r="I11" s="28" t="s">
        <v>24</v>
      </c>
      <c r="J11" s="28" t="s">
        <v>25</v>
      </c>
      <c r="K11" s="28" t="s">
        <v>6</v>
      </c>
      <c r="L11" s="28" t="s">
        <v>22</v>
      </c>
      <c r="M11" s="28" t="s">
        <v>26</v>
      </c>
      <c r="N11" s="28" t="s">
        <v>27</v>
      </c>
      <c r="O11" s="28" t="s">
        <v>28</v>
      </c>
    </row>
    <row r="12" spans="1:15" ht="12.75">
      <c r="A12" s="75">
        <v>1</v>
      </c>
      <c r="B12" s="76">
        <v>2</v>
      </c>
      <c r="C12" s="75">
        <v>3</v>
      </c>
      <c r="D12" s="76">
        <v>4</v>
      </c>
      <c r="E12" s="75">
        <v>5</v>
      </c>
      <c r="F12" s="76">
        <v>6</v>
      </c>
      <c r="G12" s="75">
        <v>7</v>
      </c>
      <c r="H12" s="76">
        <v>8</v>
      </c>
      <c r="I12" s="75">
        <v>9</v>
      </c>
      <c r="J12" s="76">
        <v>10</v>
      </c>
      <c r="K12" s="75">
        <v>11</v>
      </c>
      <c r="L12" s="76">
        <v>12</v>
      </c>
      <c r="M12" s="75">
        <v>13</v>
      </c>
      <c r="N12" s="76">
        <v>14</v>
      </c>
      <c r="O12" s="75">
        <v>15</v>
      </c>
    </row>
    <row r="13" spans="1:15" s="14" customFormat="1" ht="12.75">
      <c r="A13" s="53"/>
      <c r="B13" s="54"/>
      <c r="C13" s="55"/>
      <c r="D13" s="56"/>
      <c r="E13" s="32"/>
      <c r="F13" s="52"/>
      <c r="G13" s="52"/>
      <c r="H13" s="52"/>
      <c r="I13" s="58"/>
      <c r="J13" s="52"/>
      <c r="K13" s="52"/>
      <c r="L13" s="52"/>
      <c r="M13" s="52"/>
      <c r="N13" s="52"/>
      <c r="O13" s="52"/>
    </row>
    <row r="14" spans="1:15" s="14" customFormat="1" ht="26.25">
      <c r="A14" s="85"/>
      <c r="B14" s="83" t="s">
        <v>66</v>
      </c>
      <c r="C14" s="86"/>
      <c r="D14" s="87"/>
      <c r="E14" s="32"/>
      <c r="F14" s="52"/>
      <c r="G14" s="52"/>
      <c r="H14" s="52"/>
      <c r="I14" s="58"/>
      <c r="J14" s="52"/>
      <c r="K14" s="52"/>
      <c r="L14" s="52"/>
      <c r="M14" s="52"/>
      <c r="N14" s="52"/>
      <c r="O14" s="52"/>
    </row>
    <row r="15" spans="1:15" s="14" customFormat="1" ht="66">
      <c r="A15" s="69">
        <v>1</v>
      </c>
      <c r="B15" s="82" t="s">
        <v>85</v>
      </c>
      <c r="C15" s="69" t="s">
        <v>42</v>
      </c>
      <c r="D15" s="187">
        <v>1</v>
      </c>
      <c r="E15" s="188"/>
      <c r="F15" s="189"/>
      <c r="G15" s="190"/>
      <c r="H15" s="189"/>
      <c r="I15" s="190"/>
      <c r="J15" s="189"/>
      <c r="K15" s="190"/>
      <c r="L15" s="190"/>
      <c r="M15" s="190"/>
      <c r="N15" s="190"/>
      <c r="O15" s="190"/>
    </row>
    <row r="16" spans="1:15" s="14" customFormat="1" ht="39">
      <c r="A16" s="69">
        <f>A15+1</f>
        <v>2</v>
      </c>
      <c r="B16" s="82" t="s">
        <v>63</v>
      </c>
      <c r="C16" s="69" t="s">
        <v>43</v>
      </c>
      <c r="D16" s="187">
        <v>1</v>
      </c>
      <c r="E16" s="188"/>
      <c r="F16" s="189"/>
      <c r="G16" s="190"/>
      <c r="H16" s="189"/>
      <c r="I16" s="190"/>
      <c r="J16" s="189"/>
      <c r="K16" s="190"/>
      <c r="L16" s="190"/>
      <c r="M16" s="190"/>
      <c r="N16" s="190"/>
      <c r="O16" s="190"/>
    </row>
    <row r="17" spans="1:15" s="14" customFormat="1" ht="39">
      <c r="A17" s="69">
        <f>A16+1</f>
        <v>3</v>
      </c>
      <c r="B17" s="82" t="s">
        <v>64</v>
      </c>
      <c r="C17" s="69" t="s">
        <v>43</v>
      </c>
      <c r="D17" s="191">
        <v>1</v>
      </c>
      <c r="E17" s="188"/>
      <c r="F17" s="189"/>
      <c r="G17" s="190"/>
      <c r="H17" s="189"/>
      <c r="I17" s="190"/>
      <c r="J17" s="189"/>
      <c r="K17" s="190"/>
      <c r="L17" s="190"/>
      <c r="M17" s="190"/>
      <c r="N17" s="190"/>
      <c r="O17" s="190"/>
    </row>
    <row r="18" spans="1:15" s="14" customFormat="1" ht="26.25">
      <c r="A18" s="69">
        <f>A17+1</f>
        <v>4</v>
      </c>
      <c r="B18" s="82" t="s">
        <v>65</v>
      </c>
      <c r="C18" s="69" t="s">
        <v>42</v>
      </c>
      <c r="D18" s="187">
        <v>1</v>
      </c>
      <c r="E18" s="188"/>
      <c r="F18" s="189"/>
      <c r="G18" s="190"/>
      <c r="H18" s="189"/>
      <c r="I18" s="190"/>
      <c r="J18" s="189"/>
      <c r="K18" s="190"/>
      <c r="L18" s="190"/>
      <c r="M18" s="190"/>
      <c r="N18" s="190"/>
      <c r="O18" s="190"/>
    </row>
    <row r="19" spans="1:15" s="14" customFormat="1" ht="12.75">
      <c r="A19" s="69">
        <f>A18+1</f>
        <v>5</v>
      </c>
      <c r="B19" s="82" t="s">
        <v>88</v>
      </c>
      <c r="C19" s="69" t="s">
        <v>42</v>
      </c>
      <c r="D19" s="187">
        <v>1</v>
      </c>
      <c r="E19" s="196"/>
      <c r="F19" s="189"/>
      <c r="G19" s="190"/>
      <c r="H19" s="189"/>
      <c r="I19" s="190"/>
      <c r="J19" s="189"/>
      <c r="K19" s="188"/>
      <c r="L19" s="189"/>
      <c r="M19" s="188"/>
      <c r="N19" s="189"/>
      <c r="O19" s="189"/>
    </row>
    <row r="20" spans="1:15" s="14" customFormat="1" ht="26.25">
      <c r="A20" s="69">
        <f>A19+1</f>
        <v>6</v>
      </c>
      <c r="B20" s="71" t="s">
        <v>67</v>
      </c>
      <c r="C20" s="69" t="s">
        <v>42</v>
      </c>
      <c r="D20" s="187">
        <v>1</v>
      </c>
      <c r="E20" s="188"/>
      <c r="F20" s="189"/>
      <c r="G20" s="190"/>
      <c r="H20" s="189"/>
      <c r="I20" s="190"/>
      <c r="J20" s="189"/>
      <c r="K20" s="190"/>
      <c r="L20" s="190"/>
      <c r="M20" s="190"/>
      <c r="N20" s="190"/>
      <c r="O20" s="190"/>
    </row>
    <row r="21" spans="1:15" s="14" customFormat="1" ht="12.75">
      <c r="A21" s="69"/>
      <c r="B21" s="83" t="s">
        <v>82</v>
      </c>
      <c r="C21" s="84"/>
      <c r="D21" s="194"/>
      <c r="E21" s="188"/>
      <c r="F21" s="189"/>
      <c r="G21" s="190"/>
      <c r="H21" s="189"/>
      <c r="I21" s="190"/>
      <c r="J21" s="189"/>
      <c r="K21" s="188"/>
      <c r="L21" s="189"/>
      <c r="M21" s="188"/>
      <c r="N21" s="189"/>
      <c r="O21" s="189"/>
    </row>
    <row r="22" spans="1:15" s="14" customFormat="1" ht="39">
      <c r="A22" s="69">
        <f>A20+1</f>
        <v>7</v>
      </c>
      <c r="B22" s="82" t="s">
        <v>86</v>
      </c>
      <c r="C22" s="69" t="s">
        <v>56</v>
      </c>
      <c r="D22" s="191">
        <v>75</v>
      </c>
      <c r="E22" s="188"/>
      <c r="F22" s="189"/>
      <c r="G22" s="190"/>
      <c r="H22" s="189"/>
      <c r="I22" s="190"/>
      <c r="J22" s="189"/>
      <c r="K22" s="188"/>
      <c r="L22" s="189"/>
      <c r="M22" s="188"/>
      <c r="N22" s="189"/>
      <c r="O22" s="189"/>
    </row>
    <row r="23" spans="1:15" s="14" customFormat="1" ht="12.75">
      <c r="A23" s="69">
        <f aca="true" t="shared" si="0" ref="A23:A29">A22+1</f>
        <v>8</v>
      </c>
      <c r="B23" s="82" t="s">
        <v>84</v>
      </c>
      <c r="C23" s="69" t="s">
        <v>56</v>
      </c>
      <c r="D23" s="191">
        <v>18</v>
      </c>
      <c r="E23" s="188"/>
      <c r="F23" s="189"/>
      <c r="G23" s="190"/>
      <c r="H23" s="189"/>
      <c r="I23" s="190"/>
      <c r="J23" s="189"/>
      <c r="K23" s="188"/>
      <c r="L23" s="189"/>
      <c r="M23" s="188"/>
      <c r="N23" s="189"/>
      <c r="O23" s="189"/>
    </row>
    <row r="24" spans="1:15" s="14" customFormat="1" ht="26.25">
      <c r="A24" s="57">
        <f t="shared" si="0"/>
        <v>9</v>
      </c>
      <c r="B24" s="178" t="s">
        <v>78</v>
      </c>
      <c r="C24" s="183" t="s">
        <v>43</v>
      </c>
      <c r="D24" s="179">
        <v>3</v>
      </c>
      <c r="E24" s="180"/>
      <c r="F24" s="189"/>
      <c r="G24" s="182"/>
      <c r="H24" s="181"/>
      <c r="I24" s="182"/>
      <c r="J24" s="181"/>
      <c r="K24" s="180"/>
      <c r="L24" s="181"/>
      <c r="M24" s="180"/>
      <c r="N24" s="181"/>
      <c r="O24" s="181"/>
    </row>
    <row r="25" spans="1:15" s="14" customFormat="1" ht="12.75">
      <c r="A25" s="57">
        <f t="shared" si="0"/>
        <v>10</v>
      </c>
      <c r="B25" s="178" t="s">
        <v>76</v>
      </c>
      <c r="C25" s="183" t="s">
        <v>56</v>
      </c>
      <c r="D25" s="184">
        <v>38</v>
      </c>
      <c r="E25" s="186"/>
      <c r="F25" s="189"/>
      <c r="G25" s="186"/>
      <c r="H25" s="186"/>
      <c r="I25" s="186"/>
      <c r="J25" s="186"/>
      <c r="K25" s="186"/>
      <c r="L25" s="186"/>
      <c r="M25" s="186"/>
      <c r="N25" s="186"/>
      <c r="O25" s="186"/>
    </row>
    <row r="26" spans="1:15" s="14" customFormat="1" ht="26.25">
      <c r="A26" s="57">
        <f t="shared" si="0"/>
        <v>11</v>
      </c>
      <c r="B26" s="185" t="s">
        <v>77</v>
      </c>
      <c r="C26" s="183" t="s">
        <v>46</v>
      </c>
      <c r="D26" s="184">
        <v>6</v>
      </c>
      <c r="E26" s="186"/>
      <c r="F26" s="189"/>
      <c r="G26" s="186"/>
      <c r="H26" s="186"/>
      <c r="I26" s="186"/>
      <c r="J26" s="186"/>
      <c r="K26" s="186"/>
      <c r="L26" s="186"/>
      <c r="M26" s="186"/>
      <c r="N26" s="186"/>
      <c r="O26" s="186"/>
    </row>
    <row r="27" spans="1:15" s="14" customFormat="1" ht="12.75">
      <c r="A27" s="57">
        <f t="shared" si="0"/>
        <v>12</v>
      </c>
      <c r="B27" s="178" t="s">
        <v>47</v>
      </c>
      <c r="C27" s="183" t="s">
        <v>42</v>
      </c>
      <c r="D27" s="179">
        <v>1</v>
      </c>
      <c r="E27" s="180"/>
      <c r="F27" s="189"/>
      <c r="G27" s="182"/>
      <c r="H27" s="181"/>
      <c r="I27" s="182"/>
      <c r="J27" s="181"/>
      <c r="K27" s="180"/>
      <c r="L27" s="181"/>
      <c r="M27" s="180"/>
      <c r="N27" s="181"/>
      <c r="O27" s="181"/>
    </row>
    <row r="28" spans="1:15" s="14" customFormat="1" ht="26.25">
      <c r="A28" s="57">
        <f t="shared" si="0"/>
        <v>13</v>
      </c>
      <c r="B28" s="178" t="s">
        <v>48</v>
      </c>
      <c r="C28" s="57" t="s">
        <v>44</v>
      </c>
      <c r="D28" s="179">
        <v>124</v>
      </c>
      <c r="E28" s="180"/>
      <c r="F28" s="189"/>
      <c r="G28" s="182"/>
      <c r="H28" s="181"/>
      <c r="I28" s="182"/>
      <c r="J28" s="181"/>
      <c r="K28" s="180"/>
      <c r="L28" s="181"/>
      <c r="M28" s="180"/>
      <c r="N28" s="181"/>
      <c r="O28" s="181"/>
    </row>
    <row r="29" spans="1:15" s="14" customFormat="1" ht="12.75">
      <c r="A29" s="57">
        <f t="shared" si="0"/>
        <v>14</v>
      </c>
      <c r="B29" s="178" t="s">
        <v>87</v>
      </c>
      <c r="C29" s="183" t="s">
        <v>43</v>
      </c>
      <c r="D29" s="179">
        <v>1</v>
      </c>
      <c r="E29" s="180"/>
      <c r="F29" s="189"/>
      <c r="G29" s="182"/>
      <c r="H29" s="181"/>
      <c r="I29" s="182"/>
      <c r="J29" s="181"/>
      <c r="K29" s="180"/>
      <c r="L29" s="181"/>
      <c r="M29" s="180"/>
      <c r="N29" s="181"/>
      <c r="O29" s="181"/>
    </row>
    <row r="30" spans="1:15" s="14" customFormat="1" ht="12.75">
      <c r="A30" s="60"/>
      <c r="B30" s="61"/>
      <c r="C30" s="62"/>
      <c r="D30" s="63"/>
      <c r="E30" s="63"/>
      <c r="F30" s="64"/>
      <c r="G30" s="65"/>
      <c r="H30" s="65"/>
      <c r="I30" s="65"/>
      <c r="J30" s="66" t="s">
        <v>38</v>
      </c>
      <c r="K30" s="67"/>
      <c r="L30" s="67"/>
      <c r="M30" s="67"/>
      <c r="N30" s="67"/>
      <c r="O30" s="67"/>
    </row>
    <row r="31" spans="1:15" ht="12.75">
      <c r="A31" s="23"/>
      <c r="B31" s="12"/>
      <c r="C31" s="29"/>
      <c r="D31" s="23"/>
      <c r="E31" s="23"/>
      <c r="F31" s="24"/>
      <c r="G31" s="25"/>
      <c r="H31" s="25"/>
      <c r="I31" s="25"/>
      <c r="J31" s="77"/>
      <c r="K31" s="78"/>
      <c r="L31" s="78"/>
      <c r="M31" s="78"/>
      <c r="N31" s="78"/>
      <c r="O31" s="79"/>
    </row>
    <row r="32" spans="1:15" ht="13.5" thickBot="1">
      <c r="A32" s="81" t="s">
        <v>14</v>
      </c>
      <c r="B32" s="319"/>
      <c r="C32" s="319"/>
      <c r="D32" s="23"/>
      <c r="E32" s="23"/>
      <c r="F32" s="24"/>
      <c r="G32" s="25"/>
      <c r="H32" s="25"/>
      <c r="I32" s="25"/>
      <c r="J32" s="25"/>
      <c r="K32" s="25"/>
      <c r="L32" s="25"/>
      <c r="M32" s="25"/>
      <c r="N32" s="25"/>
      <c r="O32" s="19"/>
    </row>
    <row r="33" spans="1:3" ht="12.75">
      <c r="A33" s="137"/>
      <c r="B33" s="137" t="s">
        <v>29</v>
      </c>
      <c r="C33" s="138"/>
    </row>
    <row r="34" spans="1:3" ht="12.75">
      <c r="A34" s="289" t="s">
        <v>39</v>
      </c>
      <c r="B34" s="289"/>
      <c r="C34" s="237"/>
    </row>
    <row r="35" spans="1:3" ht="12.75">
      <c r="A35" s="139"/>
      <c r="B35" s="139"/>
      <c r="C35" s="140"/>
    </row>
    <row r="36" spans="1:3" ht="13.5" thickBot="1">
      <c r="A36" s="81" t="s">
        <v>37</v>
      </c>
      <c r="B36" s="319"/>
      <c r="C36" s="319"/>
    </row>
    <row r="37" spans="1:3" ht="12.75">
      <c r="A37" s="137"/>
      <c r="B37" s="137" t="s">
        <v>29</v>
      </c>
      <c r="C37" s="138"/>
    </row>
    <row r="38" spans="1:3" ht="12.75">
      <c r="A38" s="289" t="s">
        <v>39</v>
      </c>
      <c r="B38" s="289"/>
      <c r="C38" s="237"/>
    </row>
    <row r="39" spans="1:3" ht="12.75">
      <c r="A39" s="128"/>
      <c r="B39" s="128"/>
      <c r="C39" s="157"/>
    </row>
    <row r="40" spans="1:3" ht="13.5">
      <c r="A40" s="128"/>
      <c r="B40" s="5" t="s">
        <v>143</v>
      </c>
      <c r="C40" s="157"/>
    </row>
  </sheetData>
  <sheetProtection/>
  <mergeCells count="12">
    <mergeCell ref="A38:B38"/>
    <mergeCell ref="B1:J1"/>
    <mergeCell ref="A4:O4"/>
    <mergeCell ref="A5:O5"/>
    <mergeCell ref="A34:B34"/>
    <mergeCell ref="K10:O10"/>
    <mergeCell ref="E10:J10"/>
    <mergeCell ref="A10:A11"/>
    <mergeCell ref="C10:C11"/>
    <mergeCell ref="D10:D11"/>
    <mergeCell ref="B10:B11"/>
    <mergeCell ref="B2:F2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93" r:id="rId2"/>
  <headerFooter alignWithMargins="0">
    <oddFooter>&amp;C&amp;8&amp;P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="106" zoomScaleSheetLayoutView="106" zoomScalePageLayoutView="0" workbookViewId="0" topLeftCell="A1">
      <selection activeCell="L29" sqref="L29"/>
    </sheetView>
  </sheetViews>
  <sheetFormatPr defaultColWidth="9.140625" defaultRowHeight="12.75"/>
  <cols>
    <col min="1" max="1" width="5.7109375" style="102" customWidth="1"/>
    <col min="2" max="2" width="36.57421875" style="107" customWidth="1"/>
    <col min="3" max="3" width="6.00390625" style="105" customWidth="1"/>
    <col min="4" max="4" width="6.8515625" style="102" customWidth="1"/>
    <col min="5" max="5" width="7.421875" style="102" customWidth="1"/>
    <col min="6" max="6" width="6.57421875" style="106" customWidth="1"/>
    <col min="7" max="7" width="8.00390625" style="103" customWidth="1"/>
    <col min="8" max="8" width="8.8515625" style="103" customWidth="1"/>
    <col min="9" max="9" width="7.421875" style="103" customWidth="1"/>
    <col min="10" max="10" width="10.00390625" style="103" customWidth="1"/>
    <col min="11" max="12" width="8.421875" style="103" customWidth="1"/>
    <col min="13" max="13" width="9.7109375" style="103" customWidth="1"/>
    <col min="14" max="14" width="9.421875" style="103" customWidth="1"/>
    <col min="15" max="15" width="9.421875" style="104" customWidth="1"/>
    <col min="16" max="16384" width="9.140625" style="4" customWidth="1"/>
  </cols>
  <sheetData>
    <row r="1" spans="1:17" s="19" customFormat="1" ht="13.5">
      <c r="A1" s="23"/>
      <c r="B1" s="305" t="s">
        <v>45</v>
      </c>
      <c r="C1" s="305"/>
      <c r="D1" s="305"/>
      <c r="E1" s="305"/>
      <c r="F1" s="305"/>
      <c r="G1" s="305"/>
      <c r="H1" s="305"/>
      <c r="I1" s="305"/>
      <c r="J1" s="305"/>
      <c r="K1" s="25"/>
      <c r="L1" s="25"/>
      <c r="M1" s="25"/>
      <c r="P1" s="20"/>
      <c r="Q1" s="21"/>
    </row>
    <row r="2" spans="1:17" s="19" customFormat="1" ht="17.25" customHeight="1">
      <c r="A2" s="23"/>
      <c r="B2" s="304" t="str">
        <f>KOPS!C19</f>
        <v>CAURUĻVADU IERĪKOŠANA</v>
      </c>
      <c r="C2" s="304"/>
      <c r="D2" s="304"/>
      <c r="E2" s="304"/>
      <c r="F2" s="304"/>
      <c r="G2" s="68"/>
      <c r="H2" s="68"/>
      <c r="I2" s="68"/>
      <c r="J2" s="34"/>
      <c r="K2" s="25"/>
      <c r="L2" s="25"/>
      <c r="M2" s="25"/>
      <c r="P2" s="20"/>
      <c r="Q2" s="21"/>
    </row>
    <row r="3" spans="1:17" s="19" customFormat="1" ht="6.75" customHeight="1">
      <c r="A3" s="23"/>
      <c r="B3" s="29"/>
      <c r="C3" s="23"/>
      <c r="D3" s="23"/>
      <c r="E3" s="24"/>
      <c r="F3" s="25"/>
      <c r="G3" s="25"/>
      <c r="H3" s="25"/>
      <c r="I3" s="25"/>
      <c r="J3" s="25"/>
      <c r="K3" s="25"/>
      <c r="L3" s="25"/>
      <c r="M3" s="25"/>
      <c r="P3" s="20"/>
      <c r="Q3" s="21"/>
    </row>
    <row r="4" spans="1:17" s="19" customFormat="1" ht="24.75" customHeight="1">
      <c r="A4" s="261" t="str">
        <f>KOPT!A3</f>
        <v>Objekta nosaukums: Asenizācijas notekūdeņu pieņemšanas punkta būvniecība Maltas ciemata notekūdeņu attīrīšanas iekārtu teritorijā Franča Trasuna ielā 45, Maltā, Maltas pagastā, Rēzeknes  novadā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0"/>
      <c r="Q4" s="21"/>
    </row>
    <row r="5" spans="1:17" s="19" customFormat="1" ht="30" customHeight="1">
      <c r="A5" s="261" t="str">
        <f>KOPT!A4</f>
        <v>Būves nosaukums: Asenizācijas notekūdeņu pieņemšanas punkta būvniecība Maltas ciemata notekūdeņu attīrīšanas iekārtu teritorijā Franča Trasuna ielā 45, Maltā, Maltas pagastā, Rēzeknes  novadā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0"/>
      <c r="Q5" s="21"/>
    </row>
    <row r="6" spans="1:17" ht="18" customHeight="1">
      <c r="A6" s="22" t="str">
        <f>KOPT!A5</f>
        <v>Objekta adrese: Franča Trasuna iela 45, Maltā, Maltas pagastā, Rēzeknes  novadā</v>
      </c>
      <c r="B6" s="33"/>
      <c r="C6" s="23"/>
      <c r="D6" s="23"/>
      <c r="E6" s="24"/>
      <c r="F6" s="25"/>
      <c r="G6" s="25"/>
      <c r="H6" s="25"/>
      <c r="I6" s="25"/>
      <c r="J6" s="25"/>
      <c r="K6" s="25"/>
      <c r="L6" s="25"/>
      <c r="M6" s="25"/>
      <c r="N6" s="19"/>
      <c r="O6" s="19"/>
      <c r="P6" s="13"/>
      <c r="Q6" s="13"/>
    </row>
    <row r="7" spans="1:15" ht="13.5">
      <c r="A7" s="22" t="str">
        <f>KOPT!A6</f>
        <v>Pasūtījuma Nr. </v>
      </c>
      <c r="B7" s="12"/>
      <c r="C7" s="13"/>
      <c r="D7" s="23"/>
      <c r="E7" s="23"/>
      <c r="F7" s="24"/>
      <c r="G7" s="25"/>
      <c r="H7" s="25"/>
      <c r="I7" s="25"/>
      <c r="J7" s="25"/>
      <c r="K7" s="25"/>
      <c r="L7" s="25"/>
      <c r="M7" s="25"/>
      <c r="N7" s="19"/>
      <c r="O7" s="19"/>
    </row>
    <row r="8" spans="1:15" ht="14.25">
      <c r="A8" s="22" t="s">
        <v>141</v>
      </c>
      <c r="B8" s="12"/>
      <c r="C8" s="29"/>
      <c r="D8" s="23"/>
      <c r="E8" s="23"/>
      <c r="F8" s="24"/>
      <c r="G8" s="25"/>
      <c r="H8" s="25"/>
      <c r="I8" s="25"/>
      <c r="J8" s="25"/>
      <c r="K8" s="25"/>
      <c r="L8" s="25"/>
      <c r="M8" s="25"/>
      <c r="N8" s="73" t="s">
        <v>35</v>
      </c>
      <c r="O8" s="74">
        <f>O25</f>
        <v>0</v>
      </c>
    </row>
    <row r="9" spans="1:15" ht="13.5">
      <c r="A9" s="22"/>
      <c r="B9" s="12"/>
      <c r="C9" s="29"/>
      <c r="D9" s="23"/>
      <c r="E9" s="23"/>
      <c r="F9" s="24"/>
      <c r="G9" s="25"/>
      <c r="H9" s="25"/>
      <c r="I9" s="25"/>
      <c r="J9" s="25"/>
      <c r="K9" s="22" t="str">
        <f>KOPT!A7</f>
        <v>Tāme sastādīta: _____.gada _________</v>
      </c>
      <c r="L9" s="25"/>
      <c r="M9" s="25"/>
      <c r="N9" s="25"/>
      <c r="O9" s="19"/>
    </row>
    <row r="10" spans="1:16" s="19" customFormat="1" ht="20.25" customHeight="1">
      <c r="A10" s="298" t="s">
        <v>1</v>
      </c>
      <c r="B10" s="302" t="s">
        <v>20</v>
      </c>
      <c r="C10" s="300" t="s">
        <v>2</v>
      </c>
      <c r="D10" s="298" t="s">
        <v>3</v>
      </c>
      <c r="E10" s="307" t="s">
        <v>4</v>
      </c>
      <c r="F10" s="307"/>
      <c r="G10" s="307"/>
      <c r="H10" s="307"/>
      <c r="I10" s="307"/>
      <c r="J10" s="308"/>
      <c r="K10" s="306" t="s">
        <v>7</v>
      </c>
      <c r="L10" s="307"/>
      <c r="M10" s="307"/>
      <c r="N10" s="307"/>
      <c r="O10" s="308"/>
      <c r="P10" s="26"/>
    </row>
    <row r="11" spans="1:15" s="19" customFormat="1" ht="90.75" customHeight="1">
      <c r="A11" s="299"/>
      <c r="B11" s="303"/>
      <c r="C11" s="301"/>
      <c r="D11" s="299"/>
      <c r="E11" s="27" t="s">
        <v>5</v>
      </c>
      <c r="F11" s="27" t="s">
        <v>17</v>
      </c>
      <c r="G11" s="28" t="s">
        <v>22</v>
      </c>
      <c r="H11" s="28" t="s">
        <v>23</v>
      </c>
      <c r="I11" s="28" t="s">
        <v>24</v>
      </c>
      <c r="J11" s="28" t="s">
        <v>25</v>
      </c>
      <c r="K11" s="28" t="s">
        <v>6</v>
      </c>
      <c r="L11" s="28" t="s">
        <v>22</v>
      </c>
      <c r="M11" s="28" t="s">
        <v>26</v>
      </c>
      <c r="N11" s="28" t="s">
        <v>27</v>
      </c>
      <c r="O11" s="28" t="s">
        <v>28</v>
      </c>
    </row>
    <row r="12" spans="1:15" ht="12.75">
      <c r="A12" s="75">
        <v>1</v>
      </c>
      <c r="B12" s="76">
        <v>2</v>
      </c>
      <c r="C12" s="75">
        <v>3</v>
      </c>
      <c r="D12" s="76">
        <v>4</v>
      </c>
      <c r="E12" s="75">
        <v>5</v>
      </c>
      <c r="F12" s="76">
        <v>6</v>
      </c>
      <c r="G12" s="75">
        <v>7</v>
      </c>
      <c r="H12" s="76">
        <v>8</v>
      </c>
      <c r="I12" s="75">
        <v>9</v>
      </c>
      <c r="J12" s="76">
        <v>10</v>
      </c>
      <c r="K12" s="75">
        <v>11</v>
      </c>
      <c r="L12" s="76">
        <v>12</v>
      </c>
      <c r="M12" s="75">
        <v>13</v>
      </c>
      <c r="N12" s="76">
        <v>14</v>
      </c>
      <c r="O12" s="75">
        <v>15</v>
      </c>
    </row>
    <row r="13" spans="1:15" s="14" customFormat="1" ht="12.75">
      <c r="A13" s="53"/>
      <c r="B13" s="54"/>
      <c r="C13" s="55"/>
      <c r="D13" s="56"/>
      <c r="E13" s="32"/>
      <c r="F13" s="52"/>
      <c r="G13" s="52"/>
      <c r="H13" s="52"/>
      <c r="I13" s="58"/>
      <c r="J13" s="52"/>
      <c r="K13" s="52"/>
      <c r="L13" s="52"/>
      <c r="M13" s="52"/>
      <c r="N13" s="52"/>
      <c r="O13" s="52"/>
    </row>
    <row r="14" spans="1:15" s="14" customFormat="1" ht="12.75">
      <c r="A14" s="85"/>
      <c r="B14" s="83" t="s">
        <v>71</v>
      </c>
      <c r="C14" s="86"/>
      <c r="D14" s="87"/>
      <c r="E14" s="32"/>
      <c r="F14" s="52"/>
      <c r="G14" s="52"/>
      <c r="H14" s="52"/>
      <c r="I14" s="58"/>
      <c r="J14" s="52"/>
      <c r="K14" s="52"/>
      <c r="L14" s="52"/>
      <c r="M14" s="52"/>
      <c r="N14" s="52"/>
      <c r="O14" s="52"/>
    </row>
    <row r="15" spans="1:15" s="14" customFormat="1" ht="92.25">
      <c r="A15" s="69">
        <v>1</v>
      </c>
      <c r="B15" s="82" t="s">
        <v>69</v>
      </c>
      <c r="C15" s="69" t="s">
        <v>46</v>
      </c>
      <c r="D15" s="187">
        <v>11</v>
      </c>
      <c r="E15" s="188"/>
      <c r="F15" s="189"/>
      <c r="G15" s="190"/>
      <c r="H15" s="189"/>
      <c r="I15" s="190"/>
      <c r="J15" s="189"/>
      <c r="K15" s="188"/>
      <c r="L15" s="189"/>
      <c r="M15" s="188"/>
      <c r="N15" s="189"/>
      <c r="O15" s="189"/>
    </row>
    <row r="16" spans="1:15" s="14" customFormat="1" ht="105">
      <c r="A16" s="69">
        <f aca="true" t="shared" si="0" ref="A16:A24">A15+1</f>
        <v>2</v>
      </c>
      <c r="B16" s="82" t="s">
        <v>70</v>
      </c>
      <c r="C16" s="69" t="s">
        <v>46</v>
      </c>
      <c r="D16" s="191">
        <v>6</v>
      </c>
      <c r="E16" s="188"/>
      <c r="F16" s="189"/>
      <c r="G16" s="190"/>
      <c r="H16" s="189"/>
      <c r="I16" s="190"/>
      <c r="J16" s="189"/>
      <c r="K16" s="188"/>
      <c r="L16" s="189"/>
      <c r="M16" s="188"/>
      <c r="N16" s="189"/>
      <c r="O16" s="189"/>
    </row>
    <row r="17" spans="1:15" s="14" customFormat="1" ht="12.75">
      <c r="A17" s="69"/>
      <c r="B17" s="83" t="s">
        <v>83</v>
      </c>
      <c r="C17" s="69"/>
      <c r="D17" s="191"/>
      <c r="E17" s="188"/>
      <c r="F17" s="189"/>
      <c r="G17" s="188"/>
      <c r="H17" s="189"/>
      <c r="I17" s="188"/>
      <c r="J17" s="189"/>
      <c r="K17" s="188"/>
      <c r="L17" s="189"/>
      <c r="M17" s="188"/>
      <c r="N17" s="189"/>
      <c r="O17" s="189"/>
    </row>
    <row r="18" spans="1:15" s="14" customFormat="1" ht="52.5">
      <c r="A18" s="57">
        <f>A16+1</f>
        <v>3</v>
      </c>
      <c r="B18" s="70" t="s">
        <v>72</v>
      </c>
      <c r="C18" s="57" t="s">
        <v>46</v>
      </c>
      <c r="D18" s="192">
        <v>7</v>
      </c>
      <c r="E18" s="193"/>
      <c r="F18" s="189"/>
      <c r="G18" s="180"/>
      <c r="H18" s="181"/>
      <c r="I18" s="180"/>
      <c r="J18" s="181"/>
      <c r="K18" s="180"/>
      <c r="L18" s="181"/>
      <c r="M18" s="180"/>
      <c r="N18" s="181"/>
      <c r="O18" s="181"/>
    </row>
    <row r="19" spans="1:15" s="14" customFormat="1" ht="39">
      <c r="A19" s="57">
        <f t="shared" si="0"/>
        <v>4</v>
      </c>
      <c r="B19" s="70" t="s">
        <v>73</v>
      </c>
      <c r="C19" s="57" t="s">
        <v>46</v>
      </c>
      <c r="D19" s="192">
        <v>11</v>
      </c>
      <c r="E19" s="193"/>
      <c r="F19" s="189"/>
      <c r="G19" s="180"/>
      <c r="H19" s="181"/>
      <c r="I19" s="180"/>
      <c r="J19" s="181"/>
      <c r="K19" s="180"/>
      <c r="L19" s="181"/>
      <c r="M19" s="180"/>
      <c r="N19" s="181"/>
      <c r="O19" s="181"/>
    </row>
    <row r="20" spans="1:15" s="14" customFormat="1" ht="12.75">
      <c r="A20" s="57">
        <f t="shared" si="0"/>
        <v>5</v>
      </c>
      <c r="B20" s="178" t="s">
        <v>79</v>
      </c>
      <c r="C20" s="183" t="s">
        <v>43</v>
      </c>
      <c r="D20" s="179">
        <v>3</v>
      </c>
      <c r="E20" s="180"/>
      <c r="F20" s="189"/>
      <c r="G20" s="182"/>
      <c r="H20" s="181"/>
      <c r="I20" s="182"/>
      <c r="J20" s="181"/>
      <c r="K20" s="180"/>
      <c r="L20" s="181"/>
      <c r="M20" s="180"/>
      <c r="N20" s="181"/>
      <c r="O20" s="181"/>
    </row>
    <row r="21" spans="1:15" s="14" customFormat="1" ht="12.75">
      <c r="A21" s="57">
        <f t="shared" si="0"/>
        <v>6</v>
      </c>
      <c r="B21" s="178" t="s">
        <v>80</v>
      </c>
      <c r="C21" s="183" t="s">
        <v>43</v>
      </c>
      <c r="D21" s="179">
        <v>3</v>
      </c>
      <c r="E21" s="180"/>
      <c r="F21" s="189"/>
      <c r="G21" s="182"/>
      <c r="H21" s="181"/>
      <c r="I21" s="182"/>
      <c r="J21" s="181"/>
      <c r="K21" s="180"/>
      <c r="L21" s="181"/>
      <c r="M21" s="180"/>
      <c r="N21" s="181"/>
      <c r="O21" s="181"/>
    </row>
    <row r="22" spans="1:15" s="14" customFormat="1" ht="12.75">
      <c r="A22" s="57">
        <f t="shared" si="0"/>
        <v>7</v>
      </c>
      <c r="B22" s="178" t="s">
        <v>74</v>
      </c>
      <c r="C22" s="183" t="s">
        <v>43</v>
      </c>
      <c r="D22" s="179">
        <v>2</v>
      </c>
      <c r="E22" s="180"/>
      <c r="F22" s="189"/>
      <c r="G22" s="182"/>
      <c r="H22" s="181"/>
      <c r="I22" s="182"/>
      <c r="J22" s="181"/>
      <c r="K22" s="180"/>
      <c r="L22" s="181"/>
      <c r="M22" s="180"/>
      <c r="N22" s="181"/>
      <c r="O22" s="181"/>
    </row>
    <row r="23" spans="1:15" s="14" customFormat="1" ht="12.75">
      <c r="A23" s="57">
        <f t="shared" si="0"/>
        <v>8</v>
      </c>
      <c r="B23" s="178" t="s">
        <v>75</v>
      </c>
      <c r="C23" s="183" t="s">
        <v>43</v>
      </c>
      <c r="D23" s="179">
        <v>6</v>
      </c>
      <c r="E23" s="180"/>
      <c r="F23" s="189"/>
      <c r="G23" s="182"/>
      <c r="H23" s="181"/>
      <c r="I23" s="182"/>
      <c r="J23" s="181"/>
      <c r="K23" s="180"/>
      <c r="L23" s="181"/>
      <c r="M23" s="180"/>
      <c r="N23" s="181"/>
      <c r="O23" s="181"/>
    </row>
    <row r="24" spans="1:15" s="14" customFormat="1" ht="12.75">
      <c r="A24" s="57">
        <f t="shared" si="0"/>
        <v>9</v>
      </c>
      <c r="B24" s="178" t="s">
        <v>81</v>
      </c>
      <c r="C24" s="183" t="s">
        <v>43</v>
      </c>
      <c r="D24" s="179">
        <v>1</v>
      </c>
      <c r="E24" s="180"/>
      <c r="F24" s="189"/>
      <c r="G24" s="182"/>
      <c r="H24" s="181"/>
      <c r="I24" s="182"/>
      <c r="J24" s="181"/>
      <c r="K24" s="180"/>
      <c r="L24" s="181"/>
      <c r="M24" s="180"/>
      <c r="N24" s="181"/>
      <c r="O24" s="181"/>
    </row>
    <row r="25" spans="1:15" s="14" customFormat="1" ht="12.75">
      <c r="A25" s="60"/>
      <c r="B25" s="61"/>
      <c r="C25" s="62"/>
      <c r="D25" s="63"/>
      <c r="E25" s="63"/>
      <c r="F25" s="64"/>
      <c r="G25" s="65"/>
      <c r="H25" s="65"/>
      <c r="I25" s="65"/>
      <c r="J25" s="66" t="s">
        <v>38</v>
      </c>
      <c r="K25" s="67"/>
      <c r="L25" s="67"/>
      <c r="M25" s="67"/>
      <c r="N25" s="67"/>
      <c r="O25" s="67"/>
    </row>
    <row r="26" spans="1:15" ht="12.75">
      <c r="A26" s="23"/>
      <c r="B26" s="12"/>
      <c r="C26" s="29"/>
      <c r="D26" s="23"/>
      <c r="E26" s="23"/>
      <c r="F26" s="24"/>
      <c r="G26" s="25"/>
      <c r="H26" s="25"/>
      <c r="I26" s="25"/>
      <c r="J26" s="77"/>
      <c r="K26" s="78"/>
      <c r="L26" s="78"/>
      <c r="M26" s="78"/>
      <c r="N26" s="78"/>
      <c r="O26" s="79"/>
    </row>
    <row r="27" spans="1:15" ht="12.75" customHeight="1" thickBot="1">
      <c r="A27" s="81" t="s">
        <v>14</v>
      </c>
      <c r="B27" s="319"/>
      <c r="C27" s="319"/>
      <c r="D27" s="29"/>
      <c r="E27" s="29"/>
      <c r="F27" s="29"/>
      <c r="G27" s="29"/>
      <c r="H27" s="19"/>
      <c r="I27" s="19"/>
      <c r="J27" s="19"/>
      <c r="K27" s="19"/>
      <c r="L27" s="19"/>
      <c r="M27" s="19"/>
      <c r="N27" s="19"/>
      <c r="O27" s="19"/>
    </row>
    <row r="28" spans="1:15" ht="12.75">
      <c r="A28" s="137"/>
      <c r="B28" s="137" t="s">
        <v>29</v>
      </c>
      <c r="C28" s="138"/>
      <c r="D28" s="23"/>
      <c r="E28" s="23"/>
      <c r="F28" s="24"/>
      <c r="G28" s="25"/>
      <c r="H28" s="25"/>
      <c r="I28" s="25"/>
      <c r="J28" s="25"/>
      <c r="K28" s="25"/>
      <c r="L28" s="25"/>
      <c r="M28" s="25"/>
      <c r="N28" s="25"/>
      <c r="O28" s="19"/>
    </row>
    <row r="29" spans="1:3" ht="12.75">
      <c r="A29" s="289" t="s">
        <v>39</v>
      </c>
      <c r="B29" s="289"/>
      <c r="C29" s="237"/>
    </row>
    <row r="30" spans="1:3" ht="12.75">
      <c r="A30" s="139"/>
      <c r="B30" s="139"/>
      <c r="C30" s="140"/>
    </row>
    <row r="31" spans="1:3" ht="13.5" thickBot="1">
      <c r="A31" s="81" t="s">
        <v>37</v>
      </c>
      <c r="B31" s="319"/>
      <c r="C31" s="319"/>
    </row>
    <row r="32" spans="1:3" ht="12.75">
      <c r="A32" s="137"/>
      <c r="B32" s="137" t="s">
        <v>29</v>
      </c>
      <c r="C32" s="138"/>
    </row>
    <row r="33" spans="1:3" ht="12.75">
      <c r="A33" s="289" t="s">
        <v>39</v>
      </c>
      <c r="B33" s="289"/>
      <c r="C33" s="237"/>
    </row>
    <row r="34" spans="1:3" ht="12.75">
      <c r="A34" s="128"/>
      <c r="B34" s="128"/>
      <c r="C34" s="157"/>
    </row>
    <row r="35" spans="1:3" ht="13.5">
      <c r="A35" s="128"/>
      <c r="B35" s="5" t="s">
        <v>143</v>
      </c>
      <c r="C35" s="157"/>
    </row>
  </sheetData>
  <sheetProtection/>
  <mergeCells count="12">
    <mergeCell ref="B1:J1"/>
    <mergeCell ref="B2:F2"/>
    <mergeCell ref="A4:O4"/>
    <mergeCell ref="A5:O5"/>
    <mergeCell ref="A33:B33"/>
    <mergeCell ref="E10:J10"/>
    <mergeCell ref="K10:O10"/>
    <mergeCell ref="A29:B29"/>
    <mergeCell ref="A10:A11"/>
    <mergeCell ref="B10:B11"/>
    <mergeCell ref="C10:C11"/>
    <mergeCell ref="D10:D11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94" r:id="rId2"/>
  <headerFooter alignWithMargins="0">
    <oddFooter>&amp;C&amp;8&amp;P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view="pageBreakPreview" zoomScale="145" zoomScaleSheetLayoutView="145" zoomScalePageLayoutView="0" workbookViewId="0" topLeftCell="A1">
      <selection activeCell="E11" sqref="E11"/>
    </sheetView>
  </sheetViews>
  <sheetFormatPr defaultColWidth="9.140625" defaultRowHeight="12.75"/>
  <cols>
    <col min="1" max="1" width="5.7109375" style="100" customWidth="1"/>
    <col min="2" max="2" width="35.7109375" style="97" customWidth="1"/>
    <col min="3" max="3" width="6.00390625" style="101" customWidth="1"/>
    <col min="4" max="4" width="6.8515625" style="100" customWidth="1"/>
    <col min="5" max="5" width="6.28125" style="100" customWidth="1"/>
    <col min="6" max="6" width="6.57421875" style="108" customWidth="1"/>
    <col min="7" max="7" width="8.00390625" style="109" customWidth="1"/>
    <col min="8" max="8" width="8.8515625" style="109" customWidth="1"/>
    <col min="9" max="9" width="7.421875" style="109" customWidth="1"/>
    <col min="10" max="10" width="10.00390625" style="109" customWidth="1"/>
    <col min="11" max="12" width="8.421875" style="109" customWidth="1"/>
    <col min="13" max="13" width="9.7109375" style="109" customWidth="1"/>
    <col min="14" max="14" width="8.421875" style="109" customWidth="1"/>
    <col min="15" max="15" width="9.421875" style="110" customWidth="1"/>
    <col min="16" max="16384" width="9.140625" style="4" customWidth="1"/>
  </cols>
  <sheetData>
    <row r="1" spans="1:17" s="19" customFormat="1" ht="13.5">
      <c r="A1" s="137"/>
      <c r="B1" s="312" t="s">
        <v>49</v>
      </c>
      <c r="C1" s="312"/>
      <c r="D1" s="312"/>
      <c r="E1" s="312"/>
      <c r="F1" s="312"/>
      <c r="G1" s="312"/>
      <c r="H1" s="312"/>
      <c r="I1" s="312"/>
      <c r="J1" s="312"/>
      <c r="K1" s="202"/>
      <c r="L1" s="202"/>
      <c r="M1" s="202"/>
      <c r="N1" s="203"/>
      <c r="O1" s="203"/>
      <c r="P1" s="20"/>
      <c r="Q1" s="21"/>
    </row>
    <row r="2" spans="1:17" s="19" customFormat="1" ht="24" customHeight="1">
      <c r="A2" s="137"/>
      <c r="B2" s="320" t="str">
        <f>KOPS!C20</f>
        <v>ASENIZĀCIJAS TVERTNES ELEKTROAPGĀDE </v>
      </c>
      <c r="C2" s="321"/>
      <c r="D2" s="321"/>
      <c r="E2" s="321"/>
      <c r="F2" s="321"/>
      <c r="G2" s="321"/>
      <c r="H2" s="204"/>
      <c r="I2" s="204"/>
      <c r="J2" s="205"/>
      <c r="K2" s="202"/>
      <c r="L2" s="202"/>
      <c r="M2" s="202"/>
      <c r="N2" s="203"/>
      <c r="O2" s="203"/>
      <c r="P2" s="20"/>
      <c r="Q2" s="21"/>
    </row>
    <row r="3" spans="1:17" s="19" customFormat="1" ht="6.75" customHeight="1">
      <c r="A3" s="137"/>
      <c r="B3" s="141"/>
      <c r="C3" s="137"/>
      <c r="D3" s="137"/>
      <c r="E3" s="206"/>
      <c r="F3" s="202"/>
      <c r="G3" s="202"/>
      <c r="H3" s="202"/>
      <c r="I3" s="202"/>
      <c r="J3" s="202"/>
      <c r="K3" s="202"/>
      <c r="L3" s="202"/>
      <c r="M3" s="202"/>
      <c r="N3" s="203"/>
      <c r="O3" s="203"/>
      <c r="P3" s="20"/>
      <c r="Q3" s="21"/>
    </row>
    <row r="4" spans="1:17" s="19" customFormat="1" ht="33" customHeight="1">
      <c r="A4" s="288" t="str">
        <f>KOPT!A3</f>
        <v>Objekta nosaukums: Asenizācijas notekūdeņu pieņemšanas punkta būvniecība Maltas ciemata notekūdeņu attīrīšanas iekārtu teritorijā Franča Trasuna ielā 45, Maltā, Maltas pagastā, Rēzeknes  novadā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0"/>
      <c r="Q4" s="21"/>
    </row>
    <row r="5" spans="1:17" s="19" customFormat="1" ht="35.25" customHeight="1">
      <c r="A5" s="288" t="str">
        <f>KOPT!A4</f>
        <v>Būves nosaukums: Asenizācijas notekūdeņu pieņemšanas punkta būvniecība Maltas ciemata notekūdeņu attīrīšanas iekārtu teritorijā Franča Trasuna ielā 45, Maltā, Maltas pagastā, Rēzeknes  novadā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0"/>
      <c r="Q5" s="21"/>
    </row>
    <row r="6" spans="1:17" ht="18" customHeight="1">
      <c r="A6" s="131" t="str">
        <f>KOPT!A5</f>
        <v>Objekta adrese: Franča Trasuna iela 45, Maltā, Maltas pagastā, Rēzeknes  novadā</v>
      </c>
      <c r="B6" s="132"/>
      <c r="C6" s="137"/>
      <c r="D6" s="137"/>
      <c r="E6" s="206"/>
      <c r="F6" s="202"/>
      <c r="G6" s="202"/>
      <c r="H6" s="202"/>
      <c r="I6" s="202"/>
      <c r="J6" s="202"/>
      <c r="K6" s="202"/>
      <c r="L6" s="202"/>
      <c r="M6" s="202"/>
      <c r="N6" s="203"/>
      <c r="O6" s="203"/>
      <c r="P6" s="13"/>
      <c r="Q6" s="13"/>
    </row>
    <row r="7" spans="1:15" ht="13.5">
      <c r="A7" s="131" t="str">
        <f>KOPT!A6</f>
        <v>Pasūtījuma Nr. </v>
      </c>
      <c r="B7" s="129"/>
      <c r="C7" s="135"/>
      <c r="D7" s="137"/>
      <c r="E7" s="137"/>
      <c r="F7" s="206"/>
      <c r="G7" s="202"/>
      <c r="H7" s="202"/>
      <c r="I7" s="202"/>
      <c r="J7" s="202"/>
      <c r="K7" s="202"/>
      <c r="L7" s="202"/>
      <c r="M7" s="202"/>
      <c r="N7" s="203"/>
      <c r="O7" s="203"/>
    </row>
    <row r="8" spans="1:15" ht="14.25">
      <c r="A8" s="131" t="s">
        <v>142</v>
      </c>
      <c r="B8" s="129"/>
      <c r="C8" s="141"/>
      <c r="D8" s="137"/>
      <c r="E8" s="137"/>
      <c r="F8" s="206"/>
      <c r="G8" s="202"/>
      <c r="H8" s="202"/>
      <c r="I8" s="202"/>
      <c r="J8" s="202"/>
      <c r="K8" s="202"/>
      <c r="L8" s="202"/>
      <c r="M8" s="202"/>
      <c r="N8" s="207" t="s">
        <v>137</v>
      </c>
      <c r="O8" s="208">
        <f>O67</f>
        <v>0</v>
      </c>
    </row>
    <row r="9" spans="1:15" ht="13.5">
      <c r="A9" s="131"/>
      <c r="B9" s="129"/>
      <c r="C9" s="141"/>
      <c r="D9" s="137"/>
      <c r="E9" s="137"/>
      <c r="F9" s="206"/>
      <c r="G9" s="202"/>
      <c r="H9" s="202"/>
      <c r="I9" s="202"/>
      <c r="J9" s="202"/>
      <c r="K9" s="131" t="str">
        <f>KOPT!A7</f>
        <v>Tāme sastādīta: _____.gada _________</v>
      </c>
      <c r="L9" s="202"/>
      <c r="M9" s="202"/>
      <c r="N9" s="202"/>
      <c r="O9" s="203"/>
    </row>
    <row r="10" spans="1:16" s="19" customFormat="1" ht="20.25" customHeight="1">
      <c r="A10" s="313" t="s">
        <v>1</v>
      </c>
      <c r="B10" s="315" t="s">
        <v>20</v>
      </c>
      <c r="C10" s="317" t="s">
        <v>2</v>
      </c>
      <c r="D10" s="313" t="s">
        <v>3</v>
      </c>
      <c r="E10" s="309" t="s">
        <v>4</v>
      </c>
      <c r="F10" s="309"/>
      <c r="G10" s="309"/>
      <c r="H10" s="309"/>
      <c r="I10" s="309"/>
      <c r="J10" s="310"/>
      <c r="K10" s="311" t="s">
        <v>7</v>
      </c>
      <c r="L10" s="309"/>
      <c r="M10" s="309"/>
      <c r="N10" s="309"/>
      <c r="O10" s="310"/>
      <c r="P10" s="26"/>
    </row>
    <row r="11" spans="1:15" s="19" customFormat="1" ht="90.75" customHeight="1">
      <c r="A11" s="314"/>
      <c r="B11" s="316"/>
      <c r="C11" s="318"/>
      <c r="D11" s="314"/>
      <c r="E11" s="209" t="s">
        <v>5</v>
      </c>
      <c r="F11" s="209" t="s">
        <v>17</v>
      </c>
      <c r="G11" s="210" t="s">
        <v>22</v>
      </c>
      <c r="H11" s="210" t="s">
        <v>23</v>
      </c>
      <c r="I11" s="210" t="s">
        <v>24</v>
      </c>
      <c r="J11" s="210" t="s">
        <v>25</v>
      </c>
      <c r="K11" s="210" t="s">
        <v>6</v>
      </c>
      <c r="L11" s="210" t="s">
        <v>22</v>
      </c>
      <c r="M11" s="210" t="s">
        <v>26</v>
      </c>
      <c r="N11" s="210" t="s">
        <v>27</v>
      </c>
      <c r="O11" s="210" t="s">
        <v>28</v>
      </c>
    </row>
    <row r="12" spans="1:15" ht="12.75">
      <c r="A12" s="211">
        <v>1</v>
      </c>
      <c r="B12" s="212">
        <v>2</v>
      </c>
      <c r="C12" s="211">
        <v>3</v>
      </c>
      <c r="D12" s="212">
        <v>4</v>
      </c>
      <c r="E12" s="211">
        <v>5</v>
      </c>
      <c r="F12" s="212">
        <v>6</v>
      </c>
      <c r="G12" s="211">
        <v>7</v>
      </c>
      <c r="H12" s="212">
        <v>8</v>
      </c>
      <c r="I12" s="211">
        <v>9</v>
      </c>
      <c r="J12" s="212">
        <v>10</v>
      </c>
      <c r="K12" s="211">
        <v>11</v>
      </c>
      <c r="L12" s="212">
        <v>12</v>
      </c>
      <c r="M12" s="211">
        <v>13</v>
      </c>
      <c r="N12" s="212">
        <v>14</v>
      </c>
      <c r="O12" s="211">
        <v>15</v>
      </c>
    </row>
    <row r="13" spans="1:15" ht="12.75">
      <c r="A13" s="197"/>
      <c r="B13" s="198" t="s">
        <v>50</v>
      </c>
      <c r="C13" s="197"/>
      <c r="D13" s="199"/>
      <c r="E13" s="200"/>
      <c r="F13" s="199"/>
      <c r="G13" s="197"/>
      <c r="H13" s="199"/>
      <c r="I13" s="200"/>
      <c r="J13" s="199"/>
      <c r="K13" s="197"/>
      <c r="L13" s="199"/>
      <c r="M13" s="197"/>
      <c r="N13" s="199"/>
      <c r="O13" s="197"/>
    </row>
    <row r="14" spans="1:15" ht="12.75">
      <c r="A14" s="197">
        <v>1</v>
      </c>
      <c r="B14" s="195" t="s">
        <v>89</v>
      </c>
      <c r="C14" s="201" t="s">
        <v>46</v>
      </c>
      <c r="D14" s="201">
        <v>23</v>
      </c>
      <c r="E14" s="213"/>
      <c r="F14" s="214"/>
      <c r="G14" s="215"/>
      <c r="H14" s="214"/>
      <c r="I14" s="215"/>
      <c r="J14" s="214"/>
      <c r="K14" s="213"/>
      <c r="L14" s="214"/>
      <c r="M14" s="213"/>
      <c r="N14" s="214"/>
      <c r="O14" s="214"/>
    </row>
    <row r="15" spans="1:15" ht="26.25">
      <c r="A15" s="197">
        <f>A14+1</f>
        <v>2</v>
      </c>
      <c r="B15" s="195" t="s">
        <v>90</v>
      </c>
      <c r="C15" s="201" t="s">
        <v>46</v>
      </c>
      <c r="D15" s="201">
        <v>50</v>
      </c>
      <c r="E15" s="213"/>
      <c r="F15" s="214"/>
      <c r="G15" s="215"/>
      <c r="H15" s="214"/>
      <c r="I15" s="215"/>
      <c r="J15" s="214"/>
      <c r="K15" s="213"/>
      <c r="L15" s="214"/>
      <c r="M15" s="213"/>
      <c r="N15" s="214"/>
      <c r="O15" s="214"/>
    </row>
    <row r="16" spans="1:15" ht="26.25">
      <c r="A16" s="197">
        <f aca="true" t="shared" si="0" ref="A16:A22">A15+1</f>
        <v>3</v>
      </c>
      <c r="B16" s="195" t="s">
        <v>91</v>
      </c>
      <c r="C16" s="201" t="s">
        <v>129</v>
      </c>
      <c r="D16" s="201">
        <v>3</v>
      </c>
      <c r="E16" s="213"/>
      <c r="F16" s="214"/>
      <c r="G16" s="215"/>
      <c r="H16" s="214"/>
      <c r="I16" s="215"/>
      <c r="J16" s="214"/>
      <c r="K16" s="213"/>
      <c r="L16" s="214"/>
      <c r="M16" s="213"/>
      <c r="N16" s="214"/>
      <c r="O16" s="214"/>
    </row>
    <row r="17" spans="1:15" ht="12.75">
      <c r="A17" s="197">
        <f t="shared" si="0"/>
        <v>4</v>
      </c>
      <c r="B17" s="195" t="s">
        <v>92</v>
      </c>
      <c r="C17" s="201" t="s">
        <v>46</v>
      </c>
      <c r="D17" s="201">
        <v>42</v>
      </c>
      <c r="E17" s="213"/>
      <c r="F17" s="214"/>
      <c r="G17" s="215"/>
      <c r="H17" s="214"/>
      <c r="I17" s="215"/>
      <c r="J17" s="214"/>
      <c r="K17" s="213"/>
      <c r="L17" s="214"/>
      <c r="M17" s="213"/>
      <c r="N17" s="214"/>
      <c r="O17" s="214"/>
    </row>
    <row r="18" spans="1:15" ht="26.25">
      <c r="A18" s="197">
        <f t="shared" si="0"/>
        <v>5</v>
      </c>
      <c r="B18" s="195" t="s">
        <v>51</v>
      </c>
      <c r="C18" s="201" t="s">
        <v>46</v>
      </c>
      <c r="D18" s="201">
        <v>8</v>
      </c>
      <c r="E18" s="213"/>
      <c r="F18" s="214"/>
      <c r="G18" s="215"/>
      <c r="H18" s="214"/>
      <c r="I18" s="215"/>
      <c r="J18" s="214"/>
      <c r="K18" s="213"/>
      <c r="L18" s="214"/>
      <c r="M18" s="213"/>
      <c r="N18" s="214"/>
      <c r="O18" s="214"/>
    </row>
    <row r="19" spans="1:15" ht="12.75">
      <c r="A19" s="197">
        <f t="shared" si="0"/>
        <v>6</v>
      </c>
      <c r="B19" s="195" t="s">
        <v>52</v>
      </c>
      <c r="C19" s="201" t="s">
        <v>46</v>
      </c>
      <c r="D19" s="201">
        <v>26</v>
      </c>
      <c r="E19" s="213"/>
      <c r="F19" s="214"/>
      <c r="G19" s="215"/>
      <c r="H19" s="214"/>
      <c r="I19" s="215"/>
      <c r="J19" s="214"/>
      <c r="K19" s="213"/>
      <c r="L19" s="214"/>
      <c r="M19" s="213"/>
      <c r="N19" s="214"/>
      <c r="O19" s="214"/>
    </row>
    <row r="20" spans="1:15" ht="26.25">
      <c r="A20" s="197">
        <f t="shared" si="0"/>
        <v>7</v>
      </c>
      <c r="B20" s="195" t="s">
        <v>93</v>
      </c>
      <c r="C20" s="201" t="s">
        <v>130</v>
      </c>
      <c r="D20" s="201">
        <v>1</v>
      </c>
      <c r="E20" s="213"/>
      <c r="F20" s="214"/>
      <c r="G20" s="215"/>
      <c r="H20" s="214"/>
      <c r="I20" s="215"/>
      <c r="J20" s="214"/>
      <c r="K20" s="213"/>
      <c r="L20" s="214"/>
      <c r="M20" s="213"/>
      <c r="N20" s="214"/>
      <c r="O20" s="214"/>
    </row>
    <row r="21" spans="1:15" ht="26.25">
      <c r="A21" s="197">
        <f t="shared" si="0"/>
        <v>8</v>
      </c>
      <c r="B21" s="195" t="s">
        <v>94</v>
      </c>
      <c r="C21" s="201" t="s">
        <v>46</v>
      </c>
      <c r="D21" s="201">
        <v>12</v>
      </c>
      <c r="E21" s="213"/>
      <c r="F21" s="214"/>
      <c r="G21" s="215"/>
      <c r="H21" s="214"/>
      <c r="I21" s="215"/>
      <c r="J21" s="214"/>
      <c r="K21" s="213"/>
      <c r="L21" s="214"/>
      <c r="M21" s="213"/>
      <c r="N21" s="214"/>
      <c r="O21" s="214"/>
    </row>
    <row r="22" spans="1:15" ht="12.75">
      <c r="A22" s="197">
        <f t="shared" si="0"/>
        <v>9</v>
      </c>
      <c r="B22" s="195" t="s">
        <v>53</v>
      </c>
      <c r="C22" s="201" t="s">
        <v>131</v>
      </c>
      <c r="D22" s="201">
        <v>1</v>
      </c>
      <c r="E22" s="213"/>
      <c r="F22" s="214"/>
      <c r="G22" s="215"/>
      <c r="H22" s="214"/>
      <c r="I22" s="215"/>
      <c r="J22" s="214"/>
      <c r="K22" s="213"/>
      <c r="L22" s="214"/>
      <c r="M22" s="213"/>
      <c r="N22" s="214"/>
      <c r="O22" s="214"/>
    </row>
    <row r="23" spans="1:15" ht="12.75">
      <c r="A23" s="197"/>
      <c r="B23" s="198" t="s">
        <v>135</v>
      </c>
      <c r="C23" s="201"/>
      <c r="D23" s="201"/>
      <c r="E23" s="200"/>
      <c r="F23" s="214"/>
      <c r="G23" s="197"/>
      <c r="H23" s="199"/>
      <c r="I23" s="200"/>
      <c r="J23" s="199"/>
      <c r="K23" s="197"/>
      <c r="L23" s="199"/>
      <c r="M23" s="197"/>
      <c r="N23" s="199"/>
      <c r="O23" s="197"/>
    </row>
    <row r="24" spans="1:15" ht="39">
      <c r="A24" s="197">
        <f>A22+1</f>
        <v>10</v>
      </c>
      <c r="B24" s="195" t="s">
        <v>95</v>
      </c>
      <c r="C24" s="201" t="s">
        <v>131</v>
      </c>
      <c r="D24" s="201">
        <v>1</v>
      </c>
      <c r="E24" s="213"/>
      <c r="F24" s="214"/>
      <c r="G24" s="215"/>
      <c r="H24" s="214"/>
      <c r="I24" s="215"/>
      <c r="J24" s="214"/>
      <c r="K24" s="213"/>
      <c r="L24" s="214"/>
      <c r="M24" s="213"/>
      <c r="N24" s="214"/>
      <c r="O24" s="214"/>
    </row>
    <row r="25" spans="1:15" ht="26.25">
      <c r="A25" s="197">
        <f>A24+1</f>
        <v>11</v>
      </c>
      <c r="B25" s="195" t="s">
        <v>96</v>
      </c>
      <c r="C25" s="201" t="s">
        <v>131</v>
      </c>
      <c r="D25" s="201">
        <v>1</v>
      </c>
      <c r="E25" s="213"/>
      <c r="F25" s="214"/>
      <c r="G25" s="215"/>
      <c r="H25" s="214"/>
      <c r="I25" s="215"/>
      <c r="J25" s="214"/>
      <c r="K25" s="213"/>
      <c r="L25" s="214"/>
      <c r="M25" s="213"/>
      <c r="N25" s="214"/>
      <c r="O25" s="214"/>
    </row>
    <row r="26" spans="1:15" ht="26.25">
      <c r="A26" s="197">
        <f aca="true" t="shared" si="1" ref="A26:A53">A25+1</f>
        <v>12</v>
      </c>
      <c r="B26" s="195" t="s">
        <v>97</v>
      </c>
      <c r="C26" s="201" t="s">
        <v>130</v>
      </c>
      <c r="D26" s="201">
        <v>1</v>
      </c>
      <c r="E26" s="213"/>
      <c r="F26" s="214"/>
      <c r="G26" s="215"/>
      <c r="H26" s="214"/>
      <c r="I26" s="215"/>
      <c r="J26" s="214"/>
      <c r="K26" s="213"/>
      <c r="L26" s="214"/>
      <c r="M26" s="213"/>
      <c r="N26" s="214"/>
      <c r="O26" s="214"/>
    </row>
    <row r="27" spans="1:15" ht="39">
      <c r="A27" s="197">
        <f t="shared" si="1"/>
        <v>13</v>
      </c>
      <c r="B27" s="195" t="s">
        <v>133</v>
      </c>
      <c r="C27" s="201" t="s">
        <v>132</v>
      </c>
      <c r="D27" s="201">
        <v>1</v>
      </c>
      <c r="E27" s="213"/>
      <c r="F27" s="214"/>
      <c r="G27" s="215"/>
      <c r="H27" s="214"/>
      <c r="I27" s="215"/>
      <c r="J27" s="214"/>
      <c r="K27" s="213"/>
      <c r="L27" s="214"/>
      <c r="M27" s="213"/>
      <c r="N27" s="214"/>
      <c r="O27" s="214"/>
    </row>
    <row r="28" spans="1:15" ht="39">
      <c r="A28" s="197">
        <f t="shared" si="1"/>
        <v>14</v>
      </c>
      <c r="B28" s="195" t="s">
        <v>134</v>
      </c>
      <c r="C28" s="201" t="s">
        <v>132</v>
      </c>
      <c r="D28" s="201">
        <v>2</v>
      </c>
      <c r="E28" s="213"/>
      <c r="F28" s="214"/>
      <c r="G28" s="215"/>
      <c r="H28" s="214"/>
      <c r="I28" s="215"/>
      <c r="J28" s="214"/>
      <c r="K28" s="213"/>
      <c r="L28" s="214"/>
      <c r="M28" s="213"/>
      <c r="N28" s="214"/>
      <c r="O28" s="214"/>
    </row>
    <row r="29" spans="1:15" ht="26.25">
      <c r="A29" s="197">
        <f t="shared" si="1"/>
        <v>15</v>
      </c>
      <c r="B29" s="195" t="s">
        <v>98</v>
      </c>
      <c r="C29" s="201" t="s">
        <v>130</v>
      </c>
      <c r="D29" s="201">
        <v>3</v>
      </c>
      <c r="E29" s="213"/>
      <c r="F29" s="214"/>
      <c r="G29" s="215"/>
      <c r="H29" s="214"/>
      <c r="I29" s="215"/>
      <c r="J29" s="214"/>
      <c r="K29" s="213"/>
      <c r="L29" s="214"/>
      <c r="M29" s="213"/>
      <c r="N29" s="214"/>
      <c r="O29" s="214"/>
    </row>
    <row r="30" spans="1:15" ht="12.75">
      <c r="A30" s="197">
        <f t="shared" si="1"/>
        <v>16</v>
      </c>
      <c r="B30" s="195" t="s">
        <v>99</v>
      </c>
      <c r="C30" s="201" t="s">
        <v>130</v>
      </c>
      <c r="D30" s="201">
        <v>1</v>
      </c>
      <c r="E30" s="213"/>
      <c r="F30" s="214"/>
      <c r="G30" s="215"/>
      <c r="H30" s="214"/>
      <c r="I30" s="215"/>
      <c r="J30" s="214"/>
      <c r="K30" s="213"/>
      <c r="L30" s="214"/>
      <c r="M30" s="213"/>
      <c r="N30" s="214"/>
      <c r="O30" s="214"/>
    </row>
    <row r="31" spans="1:15" ht="12.75">
      <c r="A31" s="197">
        <f t="shared" si="1"/>
        <v>17</v>
      </c>
      <c r="B31" s="195" t="s">
        <v>100</v>
      </c>
      <c r="C31" s="201" t="s">
        <v>130</v>
      </c>
      <c r="D31" s="201">
        <v>2</v>
      </c>
      <c r="E31" s="213"/>
      <c r="F31" s="214"/>
      <c r="G31" s="215"/>
      <c r="H31" s="214"/>
      <c r="I31" s="215"/>
      <c r="J31" s="214"/>
      <c r="K31" s="213"/>
      <c r="L31" s="214"/>
      <c r="M31" s="213"/>
      <c r="N31" s="214"/>
      <c r="O31" s="214"/>
    </row>
    <row r="32" spans="1:15" ht="12.75">
      <c r="A32" s="197">
        <f t="shared" si="1"/>
        <v>18</v>
      </c>
      <c r="B32" s="195" t="s">
        <v>101</v>
      </c>
      <c r="C32" s="201" t="s">
        <v>130</v>
      </c>
      <c r="D32" s="201">
        <v>2</v>
      </c>
      <c r="E32" s="213"/>
      <c r="F32" s="214"/>
      <c r="G32" s="215"/>
      <c r="H32" s="214"/>
      <c r="I32" s="215"/>
      <c r="J32" s="214"/>
      <c r="K32" s="213"/>
      <c r="L32" s="214"/>
      <c r="M32" s="213"/>
      <c r="N32" s="214"/>
      <c r="O32" s="214"/>
    </row>
    <row r="33" spans="1:15" ht="27">
      <c r="A33" s="197">
        <f t="shared" si="1"/>
        <v>19</v>
      </c>
      <c r="B33" s="195" t="s">
        <v>138</v>
      </c>
      <c r="C33" s="201" t="s">
        <v>130</v>
      </c>
      <c r="D33" s="201">
        <v>3</v>
      </c>
      <c r="E33" s="213"/>
      <c r="F33" s="214"/>
      <c r="G33" s="215"/>
      <c r="H33" s="214"/>
      <c r="I33" s="215"/>
      <c r="J33" s="214"/>
      <c r="K33" s="213"/>
      <c r="L33" s="214"/>
      <c r="M33" s="213"/>
      <c r="N33" s="214"/>
      <c r="O33" s="214"/>
    </row>
    <row r="34" spans="1:15" ht="26.25">
      <c r="A34" s="197">
        <f t="shared" si="1"/>
        <v>20</v>
      </c>
      <c r="B34" s="195" t="s">
        <v>102</v>
      </c>
      <c r="C34" s="201" t="s">
        <v>130</v>
      </c>
      <c r="D34" s="201">
        <v>1</v>
      </c>
      <c r="E34" s="213"/>
      <c r="F34" s="214"/>
      <c r="G34" s="215"/>
      <c r="H34" s="214"/>
      <c r="I34" s="215"/>
      <c r="J34" s="214"/>
      <c r="K34" s="213"/>
      <c r="L34" s="214"/>
      <c r="M34" s="213"/>
      <c r="N34" s="214"/>
      <c r="O34" s="214"/>
    </row>
    <row r="35" spans="1:15" ht="12.75">
      <c r="A35" s="197">
        <f t="shared" si="1"/>
        <v>21</v>
      </c>
      <c r="B35" s="195" t="s">
        <v>103</v>
      </c>
      <c r="C35" s="201" t="s">
        <v>130</v>
      </c>
      <c r="D35" s="201">
        <v>1</v>
      </c>
      <c r="E35" s="213"/>
      <c r="F35" s="214"/>
      <c r="G35" s="215"/>
      <c r="H35" s="214"/>
      <c r="I35" s="215"/>
      <c r="J35" s="214"/>
      <c r="K35" s="213"/>
      <c r="L35" s="214"/>
      <c r="M35" s="213"/>
      <c r="N35" s="214"/>
      <c r="O35" s="214"/>
    </row>
    <row r="36" spans="1:15" ht="26.25">
      <c r="A36" s="197">
        <f t="shared" si="1"/>
        <v>22</v>
      </c>
      <c r="B36" s="195" t="s">
        <v>104</v>
      </c>
      <c r="C36" s="201" t="s">
        <v>130</v>
      </c>
      <c r="D36" s="201">
        <v>1</v>
      </c>
      <c r="E36" s="213"/>
      <c r="F36" s="214"/>
      <c r="G36" s="215"/>
      <c r="H36" s="214"/>
      <c r="I36" s="215"/>
      <c r="J36" s="214"/>
      <c r="K36" s="213"/>
      <c r="L36" s="214"/>
      <c r="M36" s="213"/>
      <c r="N36" s="214"/>
      <c r="O36" s="214"/>
    </row>
    <row r="37" spans="1:15" ht="12.75">
      <c r="A37" s="197">
        <f t="shared" si="1"/>
        <v>23</v>
      </c>
      <c r="B37" s="195" t="s">
        <v>105</v>
      </c>
      <c r="C37" s="201" t="s">
        <v>130</v>
      </c>
      <c r="D37" s="201">
        <v>1</v>
      </c>
      <c r="E37" s="213"/>
      <c r="F37" s="214"/>
      <c r="G37" s="215"/>
      <c r="H37" s="214"/>
      <c r="I37" s="215"/>
      <c r="J37" s="214"/>
      <c r="K37" s="213"/>
      <c r="L37" s="214"/>
      <c r="M37" s="213"/>
      <c r="N37" s="214"/>
      <c r="O37" s="214"/>
    </row>
    <row r="38" spans="1:15" ht="12.75">
      <c r="A38" s="197">
        <f t="shared" si="1"/>
        <v>24</v>
      </c>
      <c r="B38" s="195" t="s">
        <v>106</v>
      </c>
      <c r="C38" s="201" t="s">
        <v>130</v>
      </c>
      <c r="D38" s="201">
        <v>4</v>
      </c>
      <c r="E38" s="213"/>
      <c r="F38" s="214"/>
      <c r="G38" s="215"/>
      <c r="H38" s="214"/>
      <c r="I38" s="215"/>
      <c r="J38" s="214"/>
      <c r="K38" s="213"/>
      <c r="L38" s="214"/>
      <c r="M38" s="213"/>
      <c r="N38" s="214"/>
      <c r="O38" s="214"/>
    </row>
    <row r="39" spans="1:15" ht="12.75">
      <c r="A39" s="197">
        <f t="shared" si="1"/>
        <v>25</v>
      </c>
      <c r="B39" s="195" t="s">
        <v>107</v>
      </c>
      <c r="C39" s="201" t="s">
        <v>130</v>
      </c>
      <c r="D39" s="201">
        <v>2</v>
      </c>
      <c r="E39" s="213"/>
      <c r="F39" s="214"/>
      <c r="G39" s="215"/>
      <c r="H39" s="214"/>
      <c r="I39" s="215"/>
      <c r="J39" s="214"/>
      <c r="K39" s="213"/>
      <c r="L39" s="214"/>
      <c r="M39" s="213"/>
      <c r="N39" s="214"/>
      <c r="O39" s="214"/>
    </row>
    <row r="40" spans="1:15" ht="12.75">
      <c r="A40" s="197">
        <f t="shared" si="1"/>
        <v>26</v>
      </c>
      <c r="B40" s="195" t="s">
        <v>108</v>
      </c>
      <c r="C40" s="201" t="s">
        <v>130</v>
      </c>
      <c r="D40" s="201">
        <v>3</v>
      </c>
      <c r="E40" s="213"/>
      <c r="F40" s="214"/>
      <c r="G40" s="215"/>
      <c r="H40" s="214"/>
      <c r="I40" s="215"/>
      <c r="J40" s="214"/>
      <c r="K40" s="213"/>
      <c r="L40" s="214"/>
      <c r="M40" s="213"/>
      <c r="N40" s="214"/>
      <c r="O40" s="214"/>
    </row>
    <row r="41" spans="1:15" ht="12.75">
      <c r="A41" s="197">
        <f t="shared" si="1"/>
        <v>27</v>
      </c>
      <c r="B41" s="195" t="s">
        <v>109</v>
      </c>
      <c r="C41" s="201" t="s">
        <v>130</v>
      </c>
      <c r="D41" s="201">
        <v>2</v>
      </c>
      <c r="E41" s="213"/>
      <c r="F41" s="214"/>
      <c r="G41" s="215"/>
      <c r="H41" s="214"/>
      <c r="I41" s="215"/>
      <c r="J41" s="214"/>
      <c r="K41" s="213"/>
      <c r="L41" s="214"/>
      <c r="M41" s="213"/>
      <c r="N41" s="214"/>
      <c r="O41" s="214"/>
    </row>
    <row r="42" spans="1:15" ht="39">
      <c r="A42" s="197">
        <f t="shared" si="1"/>
        <v>28</v>
      </c>
      <c r="B42" s="195" t="s">
        <v>110</v>
      </c>
      <c r="C42" s="201" t="s">
        <v>130</v>
      </c>
      <c r="D42" s="201">
        <v>1</v>
      </c>
      <c r="E42" s="213"/>
      <c r="F42" s="214"/>
      <c r="G42" s="215"/>
      <c r="H42" s="214"/>
      <c r="I42" s="215"/>
      <c r="J42" s="214"/>
      <c r="K42" s="213"/>
      <c r="L42" s="214"/>
      <c r="M42" s="213"/>
      <c r="N42" s="214"/>
      <c r="O42" s="214"/>
    </row>
    <row r="43" spans="1:15" ht="26.25">
      <c r="A43" s="197">
        <f t="shared" si="1"/>
        <v>29</v>
      </c>
      <c r="B43" s="195" t="s">
        <v>111</v>
      </c>
      <c r="C43" s="201" t="s">
        <v>130</v>
      </c>
      <c r="D43" s="201">
        <v>1</v>
      </c>
      <c r="E43" s="213"/>
      <c r="F43" s="214"/>
      <c r="G43" s="215"/>
      <c r="H43" s="214"/>
      <c r="I43" s="215"/>
      <c r="J43" s="214"/>
      <c r="K43" s="213"/>
      <c r="L43" s="214"/>
      <c r="M43" s="213"/>
      <c r="N43" s="214"/>
      <c r="O43" s="214"/>
    </row>
    <row r="44" spans="1:15" ht="26.25">
      <c r="A44" s="197">
        <f t="shared" si="1"/>
        <v>30</v>
      </c>
      <c r="B44" s="195" t="s">
        <v>112</v>
      </c>
      <c r="C44" s="201" t="s">
        <v>130</v>
      </c>
      <c r="D44" s="201">
        <v>1</v>
      </c>
      <c r="E44" s="213"/>
      <c r="F44" s="214"/>
      <c r="G44" s="215"/>
      <c r="H44" s="214"/>
      <c r="I44" s="215"/>
      <c r="J44" s="214"/>
      <c r="K44" s="213"/>
      <c r="L44" s="214"/>
      <c r="M44" s="213"/>
      <c r="N44" s="214"/>
      <c r="O44" s="214"/>
    </row>
    <row r="45" spans="1:15" ht="26.25">
      <c r="A45" s="197">
        <f t="shared" si="1"/>
        <v>31</v>
      </c>
      <c r="B45" s="195" t="s">
        <v>113</v>
      </c>
      <c r="C45" s="201" t="s">
        <v>130</v>
      </c>
      <c r="D45" s="201">
        <v>1</v>
      </c>
      <c r="E45" s="213"/>
      <c r="F45" s="214"/>
      <c r="G45" s="215"/>
      <c r="H45" s="214"/>
      <c r="I45" s="215"/>
      <c r="J45" s="214"/>
      <c r="K45" s="213"/>
      <c r="L45" s="214"/>
      <c r="M45" s="213"/>
      <c r="N45" s="214"/>
      <c r="O45" s="214"/>
    </row>
    <row r="46" spans="1:15" ht="12.75">
      <c r="A46" s="197">
        <f t="shared" si="1"/>
        <v>32</v>
      </c>
      <c r="B46" s="195" t="s">
        <v>114</v>
      </c>
      <c r="C46" s="201" t="s">
        <v>130</v>
      </c>
      <c r="D46" s="201">
        <v>1</v>
      </c>
      <c r="E46" s="213"/>
      <c r="F46" s="214"/>
      <c r="G46" s="215"/>
      <c r="H46" s="214"/>
      <c r="I46" s="215"/>
      <c r="J46" s="214"/>
      <c r="K46" s="213"/>
      <c r="L46" s="214"/>
      <c r="M46" s="213"/>
      <c r="N46" s="214"/>
      <c r="O46" s="214"/>
    </row>
    <row r="47" spans="1:15" ht="12.75">
      <c r="A47" s="197">
        <f t="shared" si="1"/>
        <v>33</v>
      </c>
      <c r="B47" s="195" t="s">
        <v>115</v>
      </c>
      <c r="C47" s="201" t="s">
        <v>130</v>
      </c>
      <c r="D47" s="201">
        <v>1</v>
      </c>
      <c r="E47" s="213"/>
      <c r="F47" s="214"/>
      <c r="G47" s="215"/>
      <c r="H47" s="214"/>
      <c r="I47" s="215"/>
      <c r="J47" s="214"/>
      <c r="K47" s="213"/>
      <c r="L47" s="214"/>
      <c r="M47" s="213"/>
      <c r="N47" s="214"/>
      <c r="O47" s="214"/>
    </row>
    <row r="48" spans="1:15" ht="12.75">
      <c r="A48" s="197">
        <f t="shared" si="1"/>
        <v>34</v>
      </c>
      <c r="B48" s="195" t="s">
        <v>116</v>
      </c>
      <c r="C48" s="201" t="s">
        <v>130</v>
      </c>
      <c r="D48" s="201">
        <v>1</v>
      </c>
      <c r="E48" s="213"/>
      <c r="F48" s="214"/>
      <c r="G48" s="215"/>
      <c r="H48" s="214"/>
      <c r="I48" s="215"/>
      <c r="J48" s="214"/>
      <c r="K48" s="213"/>
      <c r="L48" s="214"/>
      <c r="M48" s="213"/>
      <c r="N48" s="214"/>
      <c r="O48" s="214"/>
    </row>
    <row r="49" spans="1:15" ht="13.5">
      <c r="A49" s="197">
        <f t="shared" si="1"/>
        <v>35</v>
      </c>
      <c r="B49" s="195" t="s">
        <v>139</v>
      </c>
      <c r="C49" s="201" t="s">
        <v>131</v>
      </c>
      <c r="D49" s="201">
        <v>1</v>
      </c>
      <c r="E49" s="213"/>
      <c r="F49" s="214"/>
      <c r="G49" s="215"/>
      <c r="H49" s="214"/>
      <c r="I49" s="215"/>
      <c r="J49" s="214"/>
      <c r="K49" s="213"/>
      <c r="L49" s="214"/>
      <c r="M49" s="213"/>
      <c r="N49" s="214"/>
      <c r="O49" s="214"/>
    </row>
    <row r="50" spans="1:15" ht="12.75">
      <c r="A50" s="197">
        <f t="shared" si="1"/>
        <v>36</v>
      </c>
      <c r="B50" s="195" t="s">
        <v>54</v>
      </c>
      <c r="C50" s="201" t="s">
        <v>131</v>
      </c>
      <c r="D50" s="201">
        <v>1</v>
      </c>
      <c r="E50" s="213"/>
      <c r="F50" s="214"/>
      <c r="G50" s="215"/>
      <c r="H50" s="214"/>
      <c r="I50" s="215"/>
      <c r="J50" s="214"/>
      <c r="K50" s="213"/>
      <c r="L50" s="214"/>
      <c r="M50" s="213"/>
      <c r="N50" s="214"/>
      <c r="O50" s="214"/>
    </row>
    <row r="51" spans="1:15" ht="12.75">
      <c r="A51" s="197">
        <f t="shared" si="1"/>
        <v>37</v>
      </c>
      <c r="B51" s="195" t="s">
        <v>117</v>
      </c>
      <c r="C51" s="201" t="s">
        <v>131</v>
      </c>
      <c r="D51" s="201">
        <v>2</v>
      </c>
      <c r="E51" s="213"/>
      <c r="F51" s="214"/>
      <c r="G51" s="215"/>
      <c r="H51" s="214"/>
      <c r="I51" s="215"/>
      <c r="J51" s="214"/>
      <c r="K51" s="213"/>
      <c r="L51" s="214"/>
      <c r="M51" s="213"/>
      <c r="N51" s="214"/>
      <c r="O51" s="214"/>
    </row>
    <row r="52" spans="1:15" ht="12.75">
      <c r="A52" s="197">
        <f t="shared" si="1"/>
        <v>38</v>
      </c>
      <c r="B52" s="195" t="s">
        <v>118</v>
      </c>
      <c r="C52" s="201" t="s">
        <v>46</v>
      </c>
      <c r="D52" s="201">
        <v>3</v>
      </c>
      <c r="E52" s="213"/>
      <c r="F52" s="214"/>
      <c r="G52" s="215"/>
      <c r="H52" s="214"/>
      <c r="I52" s="215"/>
      <c r="J52" s="214"/>
      <c r="K52" s="213"/>
      <c r="L52" s="214"/>
      <c r="M52" s="213"/>
      <c r="N52" s="214"/>
      <c r="O52" s="214"/>
    </row>
    <row r="53" spans="1:15" ht="39">
      <c r="A53" s="197">
        <f t="shared" si="1"/>
        <v>39</v>
      </c>
      <c r="B53" s="195" t="s">
        <v>119</v>
      </c>
      <c r="C53" s="201" t="s">
        <v>131</v>
      </c>
      <c r="D53" s="201">
        <v>1</v>
      </c>
      <c r="E53" s="213"/>
      <c r="F53" s="214"/>
      <c r="G53" s="215"/>
      <c r="H53" s="214"/>
      <c r="I53" s="215"/>
      <c r="J53" s="214"/>
      <c r="K53" s="213"/>
      <c r="L53" s="214"/>
      <c r="M53" s="213"/>
      <c r="N53" s="214"/>
      <c r="O53" s="214"/>
    </row>
    <row r="54" spans="1:15" ht="12.75">
      <c r="A54" s="197"/>
      <c r="B54" s="198" t="s">
        <v>55</v>
      </c>
      <c r="C54" s="201"/>
      <c r="D54" s="201"/>
      <c r="E54" s="200"/>
      <c r="F54" s="214"/>
      <c r="G54" s="197"/>
      <c r="H54" s="199"/>
      <c r="I54" s="200"/>
      <c r="J54" s="199"/>
      <c r="K54" s="197"/>
      <c r="L54" s="199"/>
      <c r="M54" s="197"/>
      <c r="N54" s="199"/>
      <c r="O54" s="197"/>
    </row>
    <row r="55" spans="1:15" ht="12.75">
      <c r="A55" s="197">
        <f>A53+1</f>
        <v>40</v>
      </c>
      <c r="B55" s="195" t="s">
        <v>120</v>
      </c>
      <c r="C55" s="201" t="s">
        <v>130</v>
      </c>
      <c r="D55" s="201">
        <v>3</v>
      </c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</row>
    <row r="56" spans="1:15" ht="26.25">
      <c r="A56" s="197">
        <f aca="true" t="shared" si="2" ref="A56:A61">A55+1</f>
        <v>41</v>
      </c>
      <c r="B56" s="195" t="s">
        <v>121</v>
      </c>
      <c r="C56" s="201" t="s">
        <v>46</v>
      </c>
      <c r="D56" s="201">
        <v>9</v>
      </c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</row>
    <row r="57" spans="1:15" ht="12.75">
      <c r="A57" s="197">
        <f t="shared" si="2"/>
        <v>42</v>
      </c>
      <c r="B57" s="195" t="s">
        <v>122</v>
      </c>
      <c r="C57" s="201" t="s">
        <v>130</v>
      </c>
      <c r="D57" s="201">
        <v>1</v>
      </c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26.25">
      <c r="A58" s="197">
        <f t="shared" si="2"/>
        <v>43</v>
      </c>
      <c r="B58" s="195" t="s">
        <v>123</v>
      </c>
      <c r="C58" s="201" t="s">
        <v>46</v>
      </c>
      <c r="D58" s="201">
        <v>5</v>
      </c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</row>
    <row r="59" spans="1:15" ht="12.75">
      <c r="A59" s="197">
        <f t="shared" si="2"/>
        <v>44</v>
      </c>
      <c r="B59" s="195" t="s">
        <v>124</v>
      </c>
      <c r="C59" s="201" t="s">
        <v>46</v>
      </c>
      <c r="D59" s="201">
        <v>25</v>
      </c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</row>
    <row r="60" spans="1:15" ht="12.75">
      <c r="A60" s="197">
        <f t="shared" si="2"/>
        <v>45</v>
      </c>
      <c r="B60" s="195" t="s">
        <v>125</v>
      </c>
      <c r="C60" s="201" t="s">
        <v>130</v>
      </c>
      <c r="D60" s="201">
        <v>1</v>
      </c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</row>
    <row r="61" spans="1:15" ht="12.75">
      <c r="A61" s="197">
        <f t="shared" si="2"/>
        <v>46</v>
      </c>
      <c r="B61" s="195" t="s">
        <v>53</v>
      </c>
      <c r="C61" s="201" t="s">
        <v>131</v>
      </c>
      <c r="D61" s="201">
        <v>1</v>
      </c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</row>
    <row r="62" spans="1:15" ht="13.5">
      <c r="A62" s="197"/>
      <c r="B62" s="198" t="s">
        <v>136</v>
      </c>
      <c r="C62" s="201"/>
      <c r="D62" s="201"/>
      <c r="E62" s="200"/>
      <c r="F62" s="214"/>
      <c r="G62" s="197"/>
      <c r="H62" s="199"/>
      <c r="I62" s="200"/>
      <c r="J62" s="199"/>
      <c r="K62" s="197"/>
      <c r="L62" s="199"/>
      <c r="M62" s="197"/>
      <c r="N62" s="199"/>
      <c r="O62" s="197"/>
    </row>
    <row r="63" spans="1:15" ht="39">
      <c r="A63" s="197">
        <f>A61+1</f>
        <v>47</v>
      </c>
      <c r="B63" s="195" t="s">
        <v>126</v>
      </c>
      <c r="C63" s="201" t="s">
        <v>46</v>
      </c>
      <c r="D63" s="201">
        <v>20</v>
      </c>
      <c r="E63" s="213"/>
      <c r="F63" s="214"/>
      <c r="G63" s="215"/>
      <c r="H63" s="214"/>
      <c r="I63" s="215"/>
      <c r="J63" s="214"/>
      <c r="K63" s="213"/>
      <c r="L63" s="214"/>
      <c r="M63" s="213"/>
      <c r="N63" s="214"/>
      <c r="O63" s="214"/>
    </row>
    <row r="64" spans="1:15" ht="39">
      <c r="A64" s="197">
        <f>A63+1</f>
        <v>48</v>
      </c>
      <c r="B64" s="195" t="s">
        <v>127</v>
      </c>
      <c r="C64" s="201" t="s">
        <v>46</v>
      </c>
      <c r="D64" s="201">
        <v>6</v>
      </c>
      <c r="E64" s="213"/>
      <c r="F64" s="214"/>
      <c r="G64" s="215"/>
      <c r="H64" s="214"/>
      <c r="I64" s="215"/>
      <c r="J64" s="214"/>
      <c r="K64" s="213"/>
      <c r="L64" s="214"/>
      <c r="M64" s="213"/>
      <c r="N64" s="214"/>
      <c r="O64" s="214"/>
    </row>
    <row r="65" spans="1:15" ht="26.25">
      <c r="A65" s="197">
        <f>A64+1</f>
        <v>49</v>
      </c>
      <c r="B65" s="195" t="s">
        <v>128</v>
      </c>
      <c r="C65" s="201" t="s">
        <v>46</v>
      </c>
      <c r="D65" s="201">
        <v>6</v>
      </c>
      <c r="E65" s="213"/>
      <c r="F65" s="214"/>
      <c r="G65" s="215"/>
      <c r="H65" s="214"/>
      <c r="I65" s="215"/>
      <c r="J65" s="214"/>
      <c r="K65" s="213"/>
      <c r="L65" s="214"/>
      <c r="M65" s="213"/>
      <c r="N65" s="214"/>
      <c r="O65" s="214"/>
    </row>
    <row r="66" spans="1:15" s="59" customFormat="1" ht="12.75">
      <c r="A66" s="216"/>
      <c r="B66" s="217"/>
      <c r="C66" s="218"/>
      <c r="D66" s="219"/>
      <c r="E66" s="220"/>
      <c r="F66" s="221"/>
      <c r="G66" s="222"/>
      <c r="H66" s="222"/>
      <c r="I66" s="223"/>
      <c r="J66" s="222"/>
      <c r="K66" s="224"/>
      <c r="L66" s="225"/>
      <c r="M66" s="224"/>
      <c r="N66" s="225"/>
      <c r="O66" s="225"/>
    </row>
    <row r="67" spans="1:15" s="14" customFormat="1" ht="12.75">
      <c r="A67" s="226"/>
      <c r="B67" s="227"/>
      <c r="C67" s="228"/>
      <c r="D67" s="229"/>
      <c r="E67" s="229"/>
      <c r="F67" s="230"/>
      <c r="G67" s="231"/>
      <c r="H67" s="231"/>
      <c r="I67" s="231"/>
      <c r="J67" s="232" t="s">
        <v>38</v>
      </c>
      <c r="K67" s="233"/>
      <c r="L67" s="233"/>
      <c r="M67" s="233"/>
      <c r="N67" s="233"/>
      <c r="O67" s="233"/>
    </row>
    <row r="68" spans="1:15" ht="7.5" customHeight="1">
      <c r="A68" s="137"/>
      <c r="B68" s="129"/>
      <c r="C68" s="141"/>
      <c r="D68" s="137"/>
      <c r="E68" s="137"/>
      <c r="F68" s="206"/>
      <c r="G68" s="202"/>
      <c r="H68" s="202"/>
      <c r="I68" s="202"/>
      <c r="J68" s="234"/>
      <c r="K68" s="235"/>
      <c r="L68" s="235"/>
      <c r="M68" s="235"/>
      <c r="N68" s="235"/>
      <c r="O68" s="236"/>
    </row>
    <row r="69" spans="1:3" ht="13.5" thickBot="1">
      <c r="A69" s="81" t="s">
        <v>14</v>
      </c>
      <c r="B69" s="319"/>
      <c r="C69" s="319"/>
    </row>
    <row r="70" spans="1:3" ht="12.75">
      <c r="A70" s="137"/>
      <c r="B70" s="137" t="s">
        <v>29</v>
      </c>
      <c r="C70" s="138"/>
    </row>
    <row r="71" spans="1:3" ht="12.75">
      <c r="A71" s="289" t="s">
        <v>39</v>
      </c>
      <c r="B71" s="289"/>
      <c r="C71" s="237"/>
    </row>
    <row r="72" spans="1:3" ht="12.75">
      <c r="A72" s="139"/>
      <c r="B72" s="139"/>
      <c r="C72" s="140"/>
    </row>
    <row r="73" spans="1:3" ht="13.5" thickBot="1">
      <c r="A73" s="81" t="s">
        <v>37</v>
      </c>
      <c r="B73" s="319"/>
      <c r="C73" s="319"/>
    </row>
    <row r="74" spans="1:3" ht="12.75">
      <c r="A74" s="137"/>
      <c r="B74" s="137" t="s">
        <v>29</v>
      </c>
      <c r="C74" s="138"/>
    </row>
    <row r="75" spans="1:3" ht="12.75">
      <c r="A75" s="289" t="s">
        <v>39</v>
      </c>
      <c r="B75" s="289"/>
      <c r="C75" s="237"/>
    </row>
    <row r="76" spans="1:3" ht="12.75">
      <c r="A76" s="128"/>
      <c r="B76" s="128"/>
      <c r="C76" s="157"/>
    </row>
    <row r="77" spans="1:3" ht="13.5">
      <c r="A77" s="128"/>
      <c r="B77" s="5" t="s">
        <v>143</v>
      </c>
      <c r="C77" s="157"/>
    </row>
  </sheetData>
  <sheetProtection/>
  <mergeCells count="12">
    <mergeCell ref="A75:B75"/>
    <mergeCell ref="B1:J1"/>
    <mergeCell ref="A4:O4"/>
    <mergeCell ref="A5:O5"/>
    <mergeCell ref="A10:A11"/>
    <mergeCell ref="B10:B11"/>
    <mergeCell ref="C10:C11"/>
    <mergeCell ref="D10:D11"/>
    <mergeCell ref="A71:B71"/>
    <mergeCell ref="B2:G2"/>
    <mergeCell ref="E10:J10"/>
    <mergeCell ref="K10:O10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86" r:id="rId2"/>
  <headerFooter alignWithMargins="0">
    <oddFooter>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2020-07-06T09:34:18Z</cp:lastPrinted>
  <dcterms:created xsi:type="dcterms:W3CDTF">1999-12-06T13:05:42Z</dcterms:created>
  <dcterms:modified xsi:type="dcterms:W3CDTF">2020-07-06T09:37:08Z</dcterms:modified>
  <cp:category/>
  <cp:version/>
  <cp:contentType/>
  <cp:contentStatus/>
</cp:coreProperties>
</file>